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ball\Desktop\DCO 1881 - D0001.1175 (A) Wage Progression\"/>
    </mc:Choice>
  </mc:AlternateContent>
  <bookViews>
    <workbookView xWindow="0" yWindow="0" windowWidth="7575" windowHeight="7035"/>
  </bookViews>
  <sheets>
    <sheet name="Appraisal Form" sheetId="9" r:id="rId1"/>
    <sheet name="Sheet1" sheetId="10" r:id="rId2"/>
  </sheets>
  <definedNames>
    <definedName name="_xlnm._FilterDatabase" localSheetId="0" hidden="1">'Appraisal Form'!$A$1:$A$39</definedName>
    <definedName name="Dropdown1" localSheetId="0">'Appraisal Form'!$B$24</definedName>
    <definedName name="_xlnm.Print_Area" localSheetId="0">'Appraisal Form'!$B$1:$K$63</definedName>
  </definedNames>
  <calcPr calcId="162913"/>
</workbook>
</file>

<file path=xl/calcChain.xml><?xml version="1.0" encoding="utf-8"?>
<calcChain xmlns="http://schemas.openxmlformats.org/spreadsheetml/2006/main">
  <c r="A47" i="9" l="1"/>
  <c r="A44" i="9"/>
  <c r="K5" i="9" l="1"/>
  <c r="J12" i="9" l="1"/>
  <c r="K12" i="9" l="1"/>
  <c r="K45" i="9" s="1"/>
  <c r="L44" i="9"/>
  <c r="L45" i="9" s="1"/>
  <c r="J45" i="9"/>
  <c r="A45" i="9" l="1"/>
  <c r="A46" i="9" s="1"/>
  <c r="J47" i="9" s="1"/>
</calcChain>
</file>

<file path=xl/comments1.xml><?xml version="1.0" encoding="utf-8"?>
<comments xmlns="http://schemas.openxmlformats.org/spreadsheetml/2006/main">
  <authors>
    <author>jdriscoll</author>
  </authors>
  <commentList>
    <comment ref="I15" authorId="0" shapeId="0">
      <text>
        <r>
          <rPr>
            <sz val="8"/>
            <color indexed="81"/>
            <rFont val="Tahoma"/>
            <family val="2"/>
          </rPr>
          <t xml:space="preserve">
Above Average - No Quality issues and looks for and makes continuous improvement.
Average - No quality issues (QC, MDR, HE (no more than 1), ISO Audit Finding (internal or external).
Below Average - Any quality issues (QC, MDR, HE (more than 1), ISO  Audit Finding (internal or external).</t>
        </r>
      </text>
    </comment>
    <comment ref="I16" authorId="0" shapeId="0">
      <text>
        <r>
          <rPr>
            <sz val="8"/>
            <color indexed="81"/>
            <rFont val="Tahoma"/>
            <family val="2"/>
          </rPr>
          <t xml:space="preserve">
Above Average - Reports issues and provides potential solution.
Average - Report issue
Below Average - Overlooks issues &amp; passes on poor quality product or documentation. </t>
        </r>
      </text>
    </comment>
    <comment ref="I19" authorId="0" shapeId="0">
      <text>
        <r>
          <rPr>
            <sz val="8"/>
            <color indexed="81"/>
            <rFont val="Tahoma"/>
            <family val="2"/>
          </rPr>
          <t xml:space="preserve">
Above Average: Requires no supervision
Average: Can perform job with minimal supervision.
Below Average: Requires constant supervision.</t>
        </r>
      </text>
    </comment>
    <comment ref="I20" authorId="0" shapeId="0">
      <text>
        <r>
          <rPr>
            <sz val="8"/>
            <color indexed="81"/>
            <rFont val="Tahoma"/>
            <family val="2"/>
          </rPr>
          <t xml:space="preserve">
Above Average: Able to be Cross trained in several departments
Average: Cross trained in primary department.
Below Average: Limited to current work cell. </t>
        </r>
      </text>
    </comment>
    <comment ref="I21" authorId="0" shapeId="0">
      <text>
        <r>
          <rPr>
            <sz val="8"/>
            <color indexed="81"/>
            <rFont val="Tahoma"/>
            <family val="2"/>
          </rPr>
          <t xml:space="preserve">
Above Average: Readily learns new skills and demonstrates high quality.
Average: Learns new skills and demonstrates good quality with minimal supervision.
Below Average: Has difficulties learning new skills.</t>
        </r>
      </text>
    </comment>
    <comment ref="I29" authorId="0" shapeId="0">
      <text>
        <r>
          <rPr>
            <sz val="8"/>
            <color indexed="81"/>
            <rFont val="Tahoma"/>
            <family val="2"/>
          </rPr>
          <t xml:space="preserve">
Above Average - Promotes a positive attitude and teamwork - daily
Average - Status Quo
Below Average - Negative Influence to Others
</t>
        </r>
      </text>
    </comment>
    <comment ref="I30" authorId="0" shapeId="0">
      <text>
        <r>
          <rPr>
            <sz val="8"/>
            <color indexed="81"/>
            <rFont val="Tahoma"/>
            <family val="2"/>
          </rPr>
          <t xml:space="preserve">
Above Average - positive feedback
Average - no feedback whether positive or negative
Below Average - Negative feedback</t>
        </r>
      </text>
    </comment>
    <comment ref="I31" authorId="0" shapeId="0">
      <text>
        <r>
          <rPr>
            <sz val="8"/>
            <color indexed="81"/>
            <rFont val="Tahoma"/>
            <family val="2"/>
          </rPr>
          <t xml:space="preserve">
Above Average - Follows all policies without question.
Average - Usually follows policies but may resist some or need reminding. 
Below Average - Continuously does not follow policy.</t>
        </r>
      </text>
    </comment>
    <comment ref="I32" authorId="0" shapeId="0">
      <text>
        <r>
          <rPr>
            <sz val="8"/>
            <color indexed="81"/>
            <rFont val="Tahoma"/>
            <family val="2"/>
          </rPr>
          <t xml:space="preserve">
Above Average - Always looking to help, will </t>
        </r>
        <r>
          <rPr>
            <u/>
            <sz val="8"/>
            <color indexed="81"/>
            <rFont val="Tahoma"/>
            <family val="2"/>
          </rPr>
          <t>assist</t>
        </r>
        <r>
          <rPr>
            <sz val="8"/>
            <color indexed="81"/>
            <rFont val="Tahoma"/>
            <family val="2"/>
          </rPr>
          <t xml:space="preserve"> in projects above their level
Average - Will Assist others (within the means of their skill level) 
Below Average - Does not offer assistance to others.</t>
        </r>
      </text>
    </comment>
    <comment ref="I36" authorId="0" shapeId="0">
      <text>
        <r>
          <rPr>
            <sz val="8"/>
            <color indexed="81"/>
            <rFont val="Tahoma"/>
            <family val="2"/>
          </rPr>
          <t xml:space="preserve">
Above Average - Above Goal
Average - Meet Goal
Below Average - Below Goal</t>
        </r>
      </text>
    </comment>
    <comment ref="I37" authorId="0" shapeId="0">
      <text>
        <r>
          <rPr>
            <sz val="8"/>
            <color indexed="81"/>
            <rFont val="Tahoma"/>
            <family val="2"/>
          </rPr>
          <t xml:space="preserve">
Above Average - Some completed early
Average - All completed on time
Below Average - Some late</t>
        </r>
      </text>
    </comment>
    <comment ref="I38" authorId="0" shapeId="0">
      <text>
        <r>
          <rPr>
            <sz val="8"/>
            <color indexed="81"/>
            <rFont val="Tahoma"/>
            <family val="2"/>
          </rPr>
          <t xml:space="preserve">
Above Average - Always working at bench from beginning to end of shift, with no extended lunches or breaks. Often helps out as needed outside primary job (&gt; 3 X a week). Offers solutions to increase product flow.
Average - Consistently working at bench from beginning to end of shift, with no extended lunches or breaks. Sometimes helps as needed outside primary job ( &gt; 1x a week)
Below Average - Consistently not working at bench at beginning/end of shift. Takes extended lunches and/or breaks. Talks excessively. Never available to assist outside primary job. Does not strive to help team; lacks initiative.</t>
        </r>
      </text>
    </comment>
    <comment ref="I41" authorId="0" shapeId="0">
      <text>
        <r>
          <rPr>
            <sz val="8"/>
            <color indexed="81"/>
            <rFont val="Tahoma"/>
            <family val="2"/>
          </rPr>
          <t xml:space="preserve">
Above Average - willing to go beyond basic functions of job
Average - willingly performs basic job function independent of supervision
Below Average - requires supervision to perform basic functions.</t>
        </r>
      </text>
    </comment>
    <comment ref="I42" authorId="0" shapeId="0">
      <text>
        <r>
          <rPr>
            <sz val="8"/>
            <color indexed="81"/>
            <rFont val="Tahoma"/>
            <family val="2"/>
          </rPr>
          <t xml:space="preserve">
Above Average - Volunteers to work in other areas and has done so consistently.
Average - Willingly works outside of current job functions as available.
Below Average - resists movement to other areas</t>
        </r>
      </text>
    </comment>
    <comment ref="I43" authorId="0" shapeId="0">
      <text>
        <r>
          <rPr>
            <sz val="8"/>
            <color indexed="81"/>
            <rFont val="Tahoma"/>
            <family val="2"/>
          </rPr>
          <t xml:space="preserve">
Above Average - Workstation consistently in order and assists in shared areas.
Average - Workstation consistently in order.
Below Average - Workstation does not meet organization and cleanliness on a consistent basis. </t>
        </r>
      </text>
    </comment>
  </commentList>
</comments>
</file>

<file path=xl/sharedStrings.xml><?xml version="1.0" encoding="utf-8"?>
<sst xmlns="http://schemas.openxmlformats.org/spreadsheetml/2006/main" count="73" uniqueCount="66">
  <si>
    <t>Assist others when problems arise:</t>
  </si>
  <si>
    <t xml:space="preserve">Completes Assignments in a timely manner (TND’s, appraisal goals and etc…): </t>
  </si>
  <si>
    <t xml:space="preserve">Willing to perform responsibilities beyond essential functions of job:   </t>
  </si>
  <si>
    <t>Seeks new challenges and increased responsibility</t>
  </si>
  <si>
    <t>Current</t>
  </si>
  <si>
    <t xml:space="preserve"> </t>
  </si>
  <si>
    <t>Date</t>
  </si>
  <si>
    <t>Sub Total</t>
  </si>
  <si>
    <t>Appraisal Grade</t>
  </si>
  <si>
    <t xml:space="preserve">Employee Name: </t>
  </si>
  <si>
    <t>Appraiser Name:</t>
  </si>
  <si>
    <t>Title:</t>
  </si>
  <si>
    <t>Date:</t>
  </si>
  <si>
    <t>Employee</t>
  </si>
  <si>
    <t xml:space="preserve">Supervisor/Manager </t>
  </si>
  <si>
    <t>Meets daily goals, manages a fair workload, targets and achieves necessary results</t>
  </si>
  <si>
    <t>Cooperates with supervision, co-workers and other departmental areas:</t>
  </si>
  <si>
    <t xml:space="preserve">Displays a positive attitude (with co-workers, towards PCB):   </t>
  </si>
  <si>
    <t>I have read, understand, and had a chance to discuss this evaluation.</t>
  </si>
  <si>
    <t>Review Type:</t>
  </si>
  <si>
    <t>Supervisor Comments:</t>
  </si>
  <si>
    <t>(previous)</t>
  </si>
  <si>
    <t>Total Deduction</t>
  </si>
  <si>
    <t>Employee Comments (Cont. on back if required):</t>
  </si>
  <si>
    <t>1st Year- 1st Review</t>
  </si>
  <si>
    <t>2nd Year- 1st Review</t>
  </si>
  <si>
    <t>1st Year- 2nd Review</t>
  </si>
  <si>
    <t>1st Year- 3rd Review</t>
  </si>
  <si>
    <t>2nd year- 2nd Review</t>
  </si>
  <si>
    <t>3rd Year- 1st Review</t>
  </si>
  <si>
    <t>4th Year- 1st Review</t>
  </si>
  <si>
    <t>4th Year- 3rd Review</t>
  </si>
  <si>
    <t>5th Year- 1st Review</t>
  </si>
  <si>
    <t>5th Year- 3rd Review</t>
  </si>
  <si>
    <t>5th Year- 2nd Review</t>
  </si>
  <si>
    <t>6th Year- 1st Review</t>
  </si>
  <si>
    <t>4th Year- 2nd Review</t>
  </si>
  <si>
    <t>3rd Year- 2nd Review</t>
  </si>
  <si>
    <t>Wage Increase</t>
  </si>
  <si>
    <t>6th Year- 2nd Review</t>
  </si>
  <si>
    <t>Senior Leadership Team</t>
  </si>
  <si>
    <t>Sustains a commitment to workplace organization</t>
  </si>
  <si>
    <t xml:space="preserve">0- Unacceptable  1 - Below Average   2 - Average    3 - Above Average   </t>
  </si>
  <si>
    <t xml:space="preserve">Note - A final warning received during the current appraisal period will result in forfeiture of money due this period. </t>
  </si>
  <si>
    <t>Follows Company Policies (safety, general conduct, cell phone use, language, OT and etc):</t>
  </si>
  <si>
    <t>3rd Year- 3rd Review</t>
  </si>
  <si>
    <t>6th Year- 3rd Review</t>
  </si>
  <si>
    <t>2nd year- 3rd Review</t>
  </si>
  <si>
    <r>
      <t>Does the employee have a written warning during this appraisal period:</t>
    </r>
    <r>
      <rPr>
        <b/>
        <sz val="10"/>
        <rFont val="Times New Roman"/>
        <family val="1"/>
      </rPr>
      <t xml:space="preserve"> - 5 (1st), - 10 (2nd)</t>
    </r>
  </si>
  <si>
    <t>Uses time efficiently</t>
  </si>
  <si>
    <r>
      <t>QUALITY</t>
    </r>
    <r>
      <rPr>
        <b/>
        <sz val="8"/>
        <rFont val="Times New Roman"/>
        <family val="1"/>
      </rPr>
      <t xml:space="preserve"> (24%)</t>
    </r>
  </si>
  <si>
    <r>
      <t>TEAMWORK/ATTITUDE</t>
    </r>
    <r>
      <rPr>
        <b/>
        <sz val="8"/>
        <rFont val="Times New Roman"/>
        <family val="1"/>
      </rPr>
      <t xml:space="preserve"> (15%)</t>
    </r>
  </si>
  <si>
    <r>
      <t>SKILL/JOB KNOWLEDGE</t>
    </r>
    <r>
      <rPr>
        <b/>
        <sz val="8"/>
        <rFont val="Times New Roman"/>
        <family val="1"/>
      </rPr>
      <t xml:space="preserve"> (18%)</t>
    </r>
  </si>
  <si>
    <r>
      <t>DEPENDABILITY/ATTENDANCE</t>
    </r>
    <r>
      <rPr>
        <b/>
        <sz val="8"/>
        <rFont val="Times New Roman"/>
        <family val="1"/>
      </rPr>
      <t xml:space="preserve"> (18%)</t>
    </r>
  </si>
  <si>
    <r>
      <t>PRODUCTIVITY/ORGANIZATION</t>
    </r>
    <r>
      <rPr>
        <b/>
        <sz val="8"/>
        <rFont val="Times New Roman"/>
        <family val="1"/>
      </rPr>
      <t xml:space="preserve"> (15%)</t>
    </r>
  </si>
  <si>
    <r>
      <t>INITIATIVE/EFFORT</t>
    </r>
    <r>
      <rPr>
        <b/>
        <sz val="8"/>
        <rFont val="Times New Roman"/>
        <family val="1"/>
      </rPr>
      <t xml:space="preserve"> (10%)</t>
    </r>
  </si>
  <si>
    <t>Has ability to learn new skills.</t>
  </si>
  <si>
    <t>Has skill and job knowledge necessary to perform their job.</t>
  </si>
  <si>
    <t>Level of supervision required based on skill and job knowledge.</t>
  </si>
  <si>
    <t>Shows attention to detail, accuracy, and thoroughness.</t>
  </si>
  <si>
    <t>Takes action when quality of product and/or supporting documentation threatens TCS.</t>
  </si>
  <si>
    <t>Attendance (unscheduled days off).</t>
  </si>
  <si>
    <t>Works overtime when requested.</t>
  </si>
  <si>
    <t>Punctuality (arrives and leaves during assigned time, no history of late arrival or leaving early).</t>
  </si>
  <si>
    <t>D0001.1175 Rev A  3/25/19</t>
  </si>
  <si>
    <t>Employee Wage Progression Performance Appraisal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</si>
</sst>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m/d/yy;@"/>
    <numFmt numFmtId="165" formatCode="&quot;$&quot;#,##0.00"/>
    <numFmt numFmtId="166" formatCode="0_);\(0\)"/>
    <numFmt numFmtId="167" formatCode="[$-409]mmmm\ d\,\ yyyy;@"/>
  </numFmts>
  <fonts count="30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sz val="8"/>
      <color indexed="81"/>
      <name val="Tahoma"/>
      <family val="2"/>
    </font>
    <font>
      <u/>
      <sz val="8"/>
      <color indexed="81"/>
      <name val="Tahoma"/>
      <family val="2"/>
    </font>
    <font>
      <b/>
      <sz val="10"/>
      <color indexed="9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b/>
      <u/>
      <sz val="10"/>
      <name val="Times New Roman"/>
      <family val="1"/>
    </font>
    <font>
      <b/>
      <sz val="10"/>
      <name val="Arial"/>
      <family val="2"/>
    </font>
    <font>
      <i/>
      <sz val="9"/>
      <name val="Times New Roman"/>
      <family val="1"/>
    </font>
    <font>
      <b/>
      <u/>
      <sz val="11"/>
      <name val="Times New Roman"/>
      <family val="1"/>
    </font>
    <font>
      <sz val="11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sz val="10"/>
      <color rgb="FFFF0000"/>
      <name val="Times New Roman"/>
      <family val="1"/>
    </font>
    <font>
      <strike/>
      <sz val="10"/>
      <name val="Times New Roman"/>
      <family val="1"/>
    </font>
    <font>
      <b/>
      <strike/>
      <sz val="1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0"/>
      <color rgb="FF002060"/>
      <name val="Times New Roman"/>
      <family val="1"/>
    </font>
    <font>
      <sz val="10"/>
      <color rgb="FF002060"/>
      <name val="Arial"/>
      <family val="2"/>
    </font>
    <font>
      <b/>
      <i/>
      <sz val="8"/>
      <name val="Times New Roman"/>
      <family val="1"/>
    </font>
    <font>
      <b/>
      <sz val="8"/>
      <name val="Arial"/>
      <family val="2"/>
    </font>
    <font>
      <b/>
      <sz val="8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3" xfId="0" applyFont="1" applyBorder="1"/>
    <xf numFmtId="166" fontId="4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7" xfId="0" applyFont="1" applyBorder="1" applyAlignment="1">
      <alignment horizontal="center"/>
    </xf>
    <xf numFmtId="0" fontId="2" fillId="0" borderId="0" xfId="0" applyFont="1" applyBorder="1"/>
    <xf numFmtId="0" fontId="4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0" fontId="2" fillId="0" borderId="8" xfId="0" applyFont="1" applyBorder="1"/>
    <xf numFmtId="0" fontId="4" fillId="0" borderId="0" xfId="0" applyFont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2" fillId="0" borderId="3" xfId="0" applyFont="1" applyFill="1" applyBorder="1"/>
    <xf numFmtId="0" fontId="2" fillId="0" borderId="0" xfId="0" applyFont="1" applyBorder="1" applyAlignment="1"/>
    <xf numFmtId="0" fontId="8" fillId="0" borderId="0" xfId="0" applyFont="1" applyBorder="1" applyAlignment="1"/>
    <xf numFmtId="0" fontId="9" fillId="0" borderId="0" xfId="0" applyFont="1" applyBorder="1" applyAlignment="1"/>
    <xf numFmtId="166" fontId="9" fillId="0" borderId="0" xfId="0" applyNumberFormat="1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Fill="1" applyBorder="1"/>
    <xf numFmtId="164" fontId="4" fillId="0" borderId="2" xfId="0" applyNumberFormat="1" applyFont="1" applyBorder="1" applyAlignment="1">
      <alignment horizontal="center" vertical="center" shrinkToFit="1"/>
    </xf>
    <xf numFmtId="44" fontId="0" fillId="0" borderId="0" xfId="1" applyFont="1"/>
    <xf numFmtId="0" fontId="19" fillId="0" borderId="0" xfId="0" applyFont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49" fontId="20" fillId="0" borderId="0" xfId="0" applyNumberFormat="1" applyFont="1"/>
    <xf numFmtId="49" fontId="21" fillId="0" borderId="2" xfId="0" applyNumberFormat="1" applyFont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9" fontId="16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0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6" fontId="2" fillId="0" borderId="0" xfId="0" applyNumberFormat="1" applyFont="1"/>
    <xf numFmtId="0" fontId="2" fillId="0" borderId="0" xfId="0" applyFont="1" applyFill="1"/>
    <xf numFmtId="49" fontId="2" fillId="0" borderId="0" xfId="0" applyNumberFormat="1" applyFont="1" applyFill="1"/>
    <xf numFmtId="44" fontId="2" fillId="0" borderId="3" xfId="1" applyFont="1" applyBorder="1" applyAlignment="1" applyProtection="1">
      <alignment horizontal="center"/>
    </xf>
    <xf numFmtId="44" fontId="2" fillId="0" borderId="0" xfId="1" applyFont="1"/>
    <xf numFmtId="0" fontId="4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0" fontId="2" fillId="0" borderId="1" xfId="0" applyFont="1" applyFill="1" applyBorder="1"/>
    <xf numFmtId="0" fontId="2" fillId="0" borderId="3" xfId="0" applyFont="1" applyFill="1" applyBorder="1"/>
    <xf numFmtId="0" fontId="4" fillId="0" borderId="8" xfId="0" applyFont="1" applyBorder="1" applyAlignment="1"/>
    <xf numFmtId="0" fontId="2" fillId="0" borderId="1" xfId="0" applyFont="1" applyFill="1" applyBorder="1" applyAlignment="1"/>
    <xf numFmtId="0" fontId="0" fillId="0" borderId="3" xfId="0" applyFill="1" applyBorder="1" applyAlignment="1"/>
    <xf numFmtId="0" fontId="26" fillId="0" borderId="8" xfId="0" applyFont="1" applyBorder="1" applyAlignment="1"/>
    <xf numFmtId="0" fontId="27" fillId="0" borderId="8" xfId="0" applyFont="1" applyBorder="1" applyAlignment="1"/>
    <xf numFmtId="0" fontId="27" fillId="0" borderId="9" xfId="0" applyFont="1" applyBorder="1" applyAlignment="1"/>
    <xf numFmtId="0" fontId="2" fillId="0" borderId="1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2" fillId="0" borderId="5" xfId="0" applyFont="1" applyBorder="1" applyAlignment="1"/>
    <xf numFmtId="0" fontId="17" fillId="0" borderId="5" xfId="0" applyFont="1" applyBorder="1" applyAlignment="1"/>
    <xf numFmtId="0" fontId="17" fillId="0" borderId="6" xfId="0" applyFont="1" applyBorder="1" applyAlignment="1"/>
    <xf numFmtId="0" fontId="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left"/>
    </xf>
    <xf numFmtId="167" fontId="2" fillId="0" borderId="3" xfId="0" applyNumberFormat="1" applyFont="1" applyBorder="1" applyAlignment="1">
      <alignment horizontal="left"/>
    </xf>
    <xf numFmtId="0" fontId="13" fillId="0" borderId="3" xfId="0" applyFont="1" applyBorder="1" applyAlignment="1"/>
    <xf numFmtId="0" fontId="0" fillId="0" borderId="3" xfId="0" applyBorder="1" applyAlignment="1"/>
    <xf numFmtId="0" fontId="29" fillId="0" borderId="0" xfId="0" applyFont="1" applyAlignment="1">
      <alignment horizontal="center"/>
    </xf>
    <xf numFmtId="0" fontId="7" fillId="0" borderId="8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 applyProtection="1">
      <alignment horizontal="left"/>
      <protection locked="0"/>
    </xf>
    <xf numFmtId="0" fontId="4" fillId="0" borderId="8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2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2" fillId="0" borderId="8" xfId="0" applyFont="1" applyBorder="1" applyAlignment="1"/>
    <xf numFmtId="0" fontId="13" fillId="0" borderId="4" xfId="0" applyFont="1" applyBorder="1" applyAlignment="1"/>
    <xf numFmtId="0" fontId="14" fillId="0" borderId="2" xfId="0" applyFont="1" applyBorder="1" applyAlignment="1"/>
    <xf numFmtId="0" fontId="14" fillId="0" borderId="1" xfId="0" applyFont="1" applyBorder="1" applyAlignment="1"/>
    <xf numFmtId="0" fontId="13" fillId="0" borderId="8" xfId="0" applyFont="1" applyBorder="1" applyAlignment="1"/>
    <xf numFmtId="0" fontId="0" fillId="0" borderId="8" xfId="0" applyBorder="1" applyAlignment="1"/>
    <xf numFmtId="0" fontId="24" fillId="0" borderId="1" xfId="0" applyFont="1" applyBorder="1" applyAlignment="1">
      <alignment shrinkToFit="1"/>
    </xf>
    <xf numFmtId="0" fontId="25" fillId="0" borderId="3" xfId="0" applyFont="1" applyBorder="1" applyAlignment="1">
      <alignment shrinkToFit="1"/>
    </xf>
    <xf numFmtId="0" fontId="11" fillId="0" borderId="8" xfId="0" applyFont="1" applyBorder="1" applyAlignment="1">
      <alignment horizontal="left"/>
    </xf>
    <xf numFmtId="9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List1" displayName="List1" ref="A1:A39" insertRowShift="1" totalsRowShown="0" headerRowDxfId="2" dataDxfId="1">
  <autoFilter ref="A1:A39"/>
  <tableColumns count="1">
    <tableColumn id="1" name="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7"/>
  <sheetViews>
    <sheetView tabSelected="1" topLeftCell="B1" zoomScaleNormal="100" zoomScaleSheetLayoutView="100" workbookViewId="0">
      <selection activeCell="M11" sqref="M11"/>
    </sheetView>
  </sheetViews>
  <sheetFormatPr defaultColWidth="9.140625" defaultRowHeight="12.75" x14ac:dyDescent="0.2"/>
  <cols>
    <col min="1" max="1" width="0.140625" style="1" hidden="1" customWidth="1"/>
    <col min="2" max="2" width="8.7109375" style="1" customWidth="1"/>
    <col min="3" max="3" width="4.7109375" style="1" customWidth="1"/>
    <col min="4" max="4" width="7.7109375" style="1" customWidth="1"/>
    <col min="5" max="5" width="9.140625" style="1"/>
    <col min="6" max="6" width="14.42578125" style="1" customWidth="1"/>
    <col min="7" max="7" width="10.42578125" style="1" customWidth="1"/>
    <col min="8" max="8" width="11.85546875" style="2" customWidth="1"/>
    <col min="9" max="9" width="11.28515625" style="2" customWidth="1"/>
    <col min="10" max="10" width="9.140625" style="2"/>
    <col min="11" max="11" width="8.7109375" style="2" customWidth="1"/>
    <col min="12" max="12" width="9.140625" style="1" hidden="1" customWidth="1"/>
    <col min="13" max="16384" width="9.140625" style="1"/>
  </cols>
  <sheetData>
    <row r="1" spans="1:17" ht="20.25" customHeight="1" x14ac:dyDescent="0.3">
      <c r="A1" s="9" t="s">
        <v>5</v>
      </c>
      <c r="B1" s="77" t="s">
        <v>65</v>
      </c>
      <c r="C1" s="77"/>
      <c r="D1" s="77"/>
      <c r="E1" s="77"/>
      <c r="F1" s="77"/>
      <c r="G1" s="77"/>
      <c r="H1" s="77"/>
      <c r="I1" s="77"/>
      <c r="J1" s="77"/>
      <c r="K1" s="77"/>
    </row>
    <row r="2" spans="1:17" ht="16.5" customHeight="1" x14ac:dyDescent="0.2">
      <c r="A2" s="48"/>
    </row>
    <row r="3" spans="1:17" x14ac:dyDescent="0.2">
      <c r="A3" s="48"/>
      <c r="B3" s="72" t="s">
        <v>9</v>
      </c>
      <c r="C3" s="72"/>
      <c r="D3" s="71"/>
      <c r="E3" s="71"/>
      <c r="F3" s="71"/>
      <c r="G3" s="72" t="s">
        <v>10</v>
      </c>
      <c r="H3" s="72"/>
      <c r="I3" s="71"/>
      <c r="J3" s="71"/>
      <c r="K3" s="71"/>
    </row>
    <row r="4" spans="1:17" x14ac:dyDescent="0.2">
      <c r="A4" s="48"/>
      <c r="B4" s="72" t="s">
        <v>11</v>
      </c>
      <c r="C4" s="72"/>
      <c r="D4" s="73"/>
      <c r="E4" s="73"/>
      <c r="F4" s="73"/>
      <c r="H4" s="7" t="s">
        <v>11</v>
      </c>
      <c r="I4" s="73"/>
      <c r="J4" s="73"/>
      <c r="K4" s="73"/>
      <c r="N4" s="11"/>
    </row>
    <row r="5" spans="1:17" x14ac:dyDescent="0.2">
      <c r="A5" s="48"/>
      <c r="B5" s="72" t="s">
        <v>12</v>
      </c>
      <c r="C5" s="72"/>
      <c r="D5" s="74"/>
      <c r="E5" s="74"/>
      <c r="F5" s="74"/>
      <c r="G5" s="72" t="s">
        <v>19</v>
      </c>
      <c r="H5" s="72"/>
      <c r="I5" s="82" t="s">
        <v>24</v>
      </c>
      <c r="J5" s="82"/>
      <c r="K5" s="50">
        <f>VLOOKUP(I5,Sheet1!B6:C23,2)</f>
        <v>0.3</v>
      </c>
      <c r="M5" s="51"/>
    </row>
    <row r="6" spans="1:17" ht="6.75" customHeight="1" x14ac:dyDescent="0.2">
      <c r="A6" s="48"/>
      <c r="G6" s="8"/>
    </row>
    <row r="7" spans="1:17" x14ac:dyDescent="0.2">
      <c r="A7" s="48"/>
      <c r="B7" s="1" t="s">
        <v>42</v>
      </c>
      <c r="K7" s="18" t="s">
        <v>5</v>
      </c>
    </row>
    <row r="8" spans="1:17" ht="5.0999999999999996" customHeight="1" x14ac:dyDescent="0.2">
      <c r="A8" s="48"/>
      <c r="K8" s="18"/>
    </row>
    <row r="9" spans="1:17" x14ac:dyDescent="0.2">
      <c r="A9" s="48"/>
      <c r="J9" s="3" t="s">
        <v>4</v>
      </c>
      <c r="K9" s="28" t="s">
        <v>21</v>
      </c>
      <c r="L9" s="19">
        <v>39828</v>
      </c>
      <c r="Q9" s="11"/>
    </row>
    <row r="10" spans="1:17" x14ac:dyDescent="0.2">
      <c r="A10" s="48"/>
      <c r="B10" s="63" t="s">
        <v>48</v>
      </c>
      <c r="C10" s="64"/>
      <c r="D10" s="64"/>
      <c r="E10" s="64"/>
      <c r="F10" s="64"/>
      <c r="G10" s="64"/>
      <c r="H10" s="64"/>
      <c r="I10" s="65"/>
      <c r="J10" s="52">
        <v>0</v>
      </c>
      <c r="K10" s="52">
        <v>0</v>
      </c>
      <c r="L10" s="5">
        <v>0</v>
      </c>
    </row>
    <row r="11" spans="1:17" s="32" customFormat="1" x14ac:dyDescent="0.2">
      <c r="A11" s="49"/>
      <c r="B11" s="60" t="s">
        <v>43</v>
      </c>
      <c r="C11" s="61"/>
      <c r="D11" s="61"/>
      <c r="E11" s="61"/>
      <c r="F11" s="61"/>
      <c r="G11" s="61"/>
      <c r="H11" s="61"/>
      <c r="I11" s="62"/>
      <c r="J11" s="33"/>
      <c r="K11" s="33"/>
      <c r="L11" s="33">
        <v>0</v>
      </c>
    </row>
    <row r="12" spans="1:17" x14ac:dyDescent="0.2">
      <c r="A12" s="48"/>
      <c r="B12" s="66" t="s">
        <v>5</v>
      </c>
      <c r="C12" s="67"/>
      <c r="D12" s="67"/>
      <c r="E12" s="67"/>
      <c r="F12" s="67"/>
      <c r="G12" s="68"/>
      <c r="H12" s="69" t="s">
        <v>22</v>
      </c>
      <c r="I12" s="70"/>
      <c r="J12" s="5">
        <f>(J10+J11)</f>
        <v>0</v>
      </c>
      <c r="K12" s="5">
        <f>(K10+K11)</f>
        <v>0</v>
      </c>
    </row>
    <row r="13" spans="1:17" ht="5.0999999999999996" customHeight="1" x14ac:dyDescent="0.2">
      <c r="A13" s="48"/>
      <c r="B13" s="22"/>
      <c r="C13" s="23"/>
      <c r="D13" s="23"/>
      <c r="E13" s="23"/>
      <c r="F13" s="23"/>
      <c r="G13" s="23"/>
      <c r="H13" s="23"/>
      <c r="I13" s="23"/>
      <c r="J13" s="24"/>
      <c r="K13" s="24"/>
    </row>
    <row r="14" spans="1:17" x14ac:dyDescent="0.2">
      <c r="A14" s="48"/>
      <c r="B14" s="57" t="s">
        <v>50</v>
      </c>
      <c r="C14" s="57"/>
      <c r="D14" s="57"/>
      <c r="E14" s="57"/>
      <c r="F14" s="57"/>
      <c r="G14" s="57"/>
      <c r="H14" s="57"/>
      <c r="I14" s="57"/>
      <c r="J14" s="57"/>
      <c r="K14" s="57"/>
    </row>
    <row r="15" spans="1:17" x14ac:dyDescent="0.2">
      <c r="A15" s="48"/>
      <c r="B15" s="53" t="s">
        <v>59</v>
      </c>
      <c r="C15" s="54"/>
      <c r="D15" s="54"/>
      <c r="E15" s="54"/>
      <c r="F15" s="54"/>
      <c r="G15" s="54"/>
      <c r="H15" s="54"/>
      <c r="I15" s="4"/>
      <c r="J15" s="3">
        <v>0</v>
      </c>
      <c r="K15" s="3">
        <v>0</v>
      </c>
      <c r="L15" s="3">
        <v>2</v>
      </c>
    </row>
    <row r="16" spans="1:17" x14ac:dyDescent="0.2">
      <c r="A16" s="48"/>
      <c r="B16" s="53" t="s">
        <v>60</v>
      </c>
      <c r="C16" s="54"/>
      <c r="D16" s="54"/>
      <c r="E16" s="54"/>
      <c r="F16" s="54"/>
      <c r="G16" s="54"/>
      <c r="H16" s="54"/>
      <c r="I16" s="6"/>
      <c r="J16" s="3">
        <v>0</v>
      </c>
      <c r="K16" s="3">
        <v>0</v>
      </c>
      <c r="L16" s="3">
        <v>2</v>
      </c>
    </row>
    <row r="17" spans="1:14" ht="5.0999999999999996" customHeight="1" x14ac:dyDescent="0.2">
      <c r="A17" s="48"/>
      <c r="B17" s="11"/>
      <c r="C17" s="11"/>
      <c r="D17" s="11"/>
      <c r="E17" s="11"/>
      <c r="F17" s="11"/>
      <c r="G17" s="11"/>
      <c r="H17" s="13"/>
      <c r="I17" s="13"/>
      <c r="J17" s="14"/>
      <c r="K17" s="14"/>
      <c r="L17" s="14"/>
    </row>
    <row r="18" spans="1:14" x14ac:dyDescent="0.2">
      <c r="B18" s="57" t="s">
        <v>52</v>
      </c>
      <c r="C18" s="57"/>
      <c r="D18" s="57"/>
      <c r="E18" s="57"/>
      <c r="F18" s="57"/>
      <c r="G18" s="57"/>
      <c r="H18" s="57"/>
      <c r="I18" s="57"/>
      <c r="J18" s="57"/>
      <c r="K18" s="57"/>
    </row>
    <row r="19" spans="1:14" x14ac:dyDescent="0.2">
      <c r="B19" s="53" t="s">
        <v>58</v>
      </c>
      <c r="C19" s="54"/>
      <c r="D19" s="54"/>
      <c r="E19" s="54"/>
      <c r="F19" s="54"/>
      <c r="G19" s="54"/>
      <c r="H19" s="54"/>
      <c r="I19" s="4"/>
      <c r="J19" s="3">
        <v>0</v>
      </c>
      <c r="K19" s="3">
        <v>0</v>
      </c>
      <c r="L19" s="3">
        <v>2</v>
      </c>
    </row>
    <row r="20" spans="1:14" x14ac:dyDescent="0.2">
      <c r="A20" s="27"/>
      <c r="B20" s="53" t="s">
        <v>57</v>
      </c>
      <c r="C20" s="54"/>
      <c r="D20" s="54"/>
      <c r="E20" s="54"/>
      <c r="F20" s="54"/>
      <c r="G20" s="54"/>
      <c r="H20" s="54"/>
      <c r="I20" s="4"/>
      <c r="J20" s="10">
        <v>0</v>
      </c>
      <c r="K20" s="10">
        <v>0</v>
      </c>
      <c r="L20" s="10">
        <v>2</v>
      </c>
    </row>
    <row r="21" spans="1:14" x14ac:dyDescent="0.2">
      <c r="A21" s="27"/>
      <c r="B21" s="53" t="s">
        <v>56</v>
      </c>
      <c r="C21" s="54"/>
      <c r="D21" s="54"/>
      <c r="E21" s="54"/>
      <c r="F21" s="54"/>
      <c r="G21" s="54"/>
      <c r="H21" s="54"/>
      <c r="I21" s="4"/>
      <c r="J21" s="36">
        <v>0</v>
      </c>
      <c r="K21" s="36">
        <v>0</v>
      </c>
      <c r="L21" s="12"/>
    </row>
    <row r="22" spans="1:14" ht="5.0999999999999996" customHeight="1" x14ac:dyDescent="0.2">
      <c r="A22" s="48"/>
      <c r="B22" s="11"/>
      <c r="C22" s="11"/>
      <c r="D22" s="11"/>
      <c r="E22" s="11"/>
      <c r="F22" s="11"/>
      <c r="G22" s="11"/>
      <c r="H22" s="38"/>
      <c r="I22" s="38"/>
      <c r="J22" s="14"/>
      <c r="K22" s="14"/>
      <c r="L22" s="14"/>
    </row>
    <row r="23" spans="1:14" x14ac:dyDescent="0.2">
      <c r="B23" s="83" t="s">
        <v>53</v>
      </c>
      <c r="C23" s="83"/>
      <c r="D23" s="83"/>
      <c r="E23" s="83"/>
      <c r="F23" s="83"/>
      <c r="G23" s="83"/>
      <c r="H23" s="83"/>
      <c r="I23" s="83"/>
      <c r="J23" s="83"/>
      <c r="K23" s="83"/>
    </row>
    <row r="24" spans="1:14" x14ac:dyDescent="0.2">
      <c r="B24" s="81" t="s">
        <v>63</v>
      </c>
      <c r="C24" s="81"/>
      <c r="D24" s="81"/>
      <c r="E24" s="81"/>
      <c r="F24" s="81"/>
      <c r="G24" s="81"/>
      <c r="H24" s="81"/>
      <c r="I24" s="81"/>
      <c r="J24" s="39">
        <v>0</v>
      </c>
      <c r="K24" s="3">
        <v>0</v>
      </c>
      <c r="L24" s="3">
        <v>2</v>
      </c>
    </row>
    <row r="25" spans="1:14" x14ac:dyDescent="0.2">
      <c r="B25" s="81" t="s">
        <v>61</v>
      </c>
      <c r="C25" s="81"/>
      <c r="D25" s="81"/>
      <c r="E25" s="81"/>
      <c r="F25" s="81"/>
      <c r="G25" s="81"/>
      <c r="H25" s="81"/>
      <c r="I25" s="81"/>
      <c r="J25" s="39">
        <v>0</v>
      </c>
      <c r="K25" s="3">
        <v>0</v>
      </c>
      <c r="L25" s="3">
        <v>2</v>
      </c>
      <c r="N25" s="1" t="s">
        <v>5</v>
      </c>
    </row>
    <row r="26" spans="1:14" x14ac:dyDescent="0.2">
      <c r="B26" s="81" t="s">
        <v>62</v>
      </c>
      <c r="C26" s="81"/>
      <c r="D26" s="81"/>
      <c r="E26" s="81"/>
      <c r="F26" s="81"/>
      <c r="G26" s="81"/>
      <c r="H26" s="81"/>
      <c r="I26" s="81"/>
      <c r="J26" s="3">
        <v>0</v>
      </c>
      <c r="K26" s="3">
        <v>0</v>
      </c>
      <c r="L26" s="3">
        <v>2</v>
      </c>
    </row>
    <row r="27" spans="1:14" ht="5.0999999999999996" customHeight="1" x14ac:dyDescent="0.2">
      <c r="A27" s="48"/>
      <c r="B27" s="11"/>
      <c r="C27" s="11"/>
      <c r="D27" s="11"/>
      <c r="E27" s="11"/>
      <c r="F27" s="11"/>
      <c r="G27" s="11"/>
      <c r="H27" s="38"/>
      <c r="I27" s="38"/>
      <c r="J27" s="14"/>
      <c r="K27" s="14"/>
      <c r="L27" s="14"/>
    </row>
    <row r="28" spans="1:14" x14ac:dyDescent="0.2">
      <c r="B28" s="57" t="s">
        <v>51</v>
      </c>
      <c r="C28" s="89"/>
      <c r="D28" s="89"/>
      <c r="E28" s="89"/>
      <c r="F28" s="89"/>
      <c r="G28" s="89"/>
      <c r="H28" s="89"/>
      <c r="I28" s="89"/>
      <c r="J28" s="89"/>
      <c r="K28" s="89"/>
    </row>
    <row r="29" spans="1:14" x14ac:dyDescent="0.2">
      <c r="B29" s="53" t="s">
        <v>17</v>
      </c>
      <c r="C29" s="54"/>
      <c r="D29" s="54"/>
      <c r="E29" s="54"/>
      <c r="F29" s="54"/>
      <c r="G29" s="54"/>
      <c r="H29" s="54"/>
      <c r="I29" s="4"/>
      <c r="J29" s="3">
        <v>0</v>
      </c>
      <c r="K29" s="3">
        <v>0</v>
      </c>
      <c r="L29" s="3">
        <v>2</v>
      </c>
      <c r="M29" s="4"/>
    </row>
    <row r="30" spans="1:14" x14ac:dyDescent="0.2">
      <c r="B30" s="55" t="s">
        <v>16</v>
      </c>
      <c r="C30" s="56"/>
      <c r="D30" s="56"/>
      <c r="E30" s="56"/>
      <c r="F30" s="56"/>
      <c r="G30" s="56"/>
      <c r="H30" s="56"/>
      <c r="I30" s="20"/>
      <c r="J30" s="3">
        <v>0</v>
      </c>
      <c r="K30" s="3">
        <v>0</v>
      </c>
      <c r="L30" s="3">
        <v>2</v>
      </c>
    </row>
    <row r="31" spans="1:14" x14ac:dyDescent="0.2">
      <c r="B31" s="95" t="s">
        <v>44</v>
      </c>
      <c r="C31" s="96"/>
      <c r="D31" s="96"/>
      <c r="E31" s="96"/>
      <c r="F31" s="96"/>
      <c r="G31" s="96"/>
      <c r="H31" s="96"/>
      <c r="I31" s="6"/>
      <c r="J31" s="3">
        <v>0</v>
      </c>
      <c r="K31" s="3">
        <v>0</v>
      </c>
      <c r="L31" s="3">
        <v>2</v>
      </c>
    </row>
    <row r="32" spans="1:14" x14ac:dyDescent="0.2">
      <c r="B32" s="53" t="s">
        <v>0</v>
      </c>
      <c r="C32" s="54"/>
      <c r="D32" s="54"/>
      <c r="E32" s="54"/>
      <c r="F32" s="54"/>
      <c r="G32" s="54"/>
      <c r="H32" s="54"/>
      <c r="I32" s="4"/>
      <c r="J32" s="3">
        <v>0</v>
      </c>
      <c r="K32" s="3">
        <v>0</v>
      </c>
      <c r="L32" s="14"/>
    </row>
    <row r="33" spans="1:12" ht="5.0999999999999996" customHeight="1" x14ac:dyDescent="0.2">
      <c r="B33" s="11"/>
      <c r="C33" s="11"/>
      <c r="D33" s="11"/>
      <c r="E33" s="11"/>
      <c r="F33" s="11"/>
      <c r="G33" s="11"/>
      <c r="H33" s="13"/>
      <c r="I33" s="13"/>
      <c r="J33" s="14"/>
      <c r="K33" s="14"/>
      <c r="L33" s="14"/>
    </row>
    <row r="34" spans="1:12" ht="5.0999999999999996" customHeight="1" x14ac:dyDescent="0.2">
      <c r="A34" s="48"/>
      <c r="B34" s="11"/>
      <c r="C34" s="11"/>
      <c r="D34" s="11"/>
      <c r="E34" s="11"/>
      <c r="F34" s="11"/>
      <c r="G34" s="11"/>
      <c r="H34" s="38"/>
      <c r="I34" s="38"/>
      <c r="J34" s="14"/>
      <c r="K34" s="14"/>
      <c r="L34" s="14"/>
    </row>
    <row r="35" spans="1:12" x14ac:dyDescent="0.2">
      <c r="A35" s="48"/>
      <c r="B35" s="57" t="s">
        <v>54</v>
      </c>
      <c r="C35" s="57"/>
      <c r="D35" s="57"/>
      <c r="E35" s="57"/>
      <c r="F35" s="57"/>
      <c r="G35" s="57"/>
      <c r="H35" s="57"/>
      <c r="I35" s="57"/>
      <c r="J35" s="57"/>
      <c r="K35" s="57"/>
      <c r="L35" s="14"/>
    </row>
    <row r="36" spans="1:12" x14ac:dyDescent="0.2">
      <c r="A36" s="48"/>
      <c r="B36" s="58" t="s">
        <v>15</v>
      </c>
      <c r="C36" s="59"/>
      <c r="D36" s="59"/>
      <c r="E36" s="59"/>
      <c r="F36" s="59"/>
      <c r="G36" s="59"/>
      <c r="H36" s="59"/>
      <c r="I36" s="37"/>
      <c r="J36" s="3">
        <v>0</v>
      </c>
      <c r="K36" s="3">
        <v>0</v>
      </c>
      <c r="L36" s="14"/>
    </row>
    <row r="37" spans="1:12" x14ac:dyDescent="0.2">
      <c r="A37" s="48"/>
      <c r="B37" s="53" t="s">
        <v>1</v>
      </c>
      <c r="C37" s="54"/>
      <c r="D37" s="54"/>
      <c r="E37" s="54"/>
      <c r="F37" s="54"/>
      <c r="G37" s="54"/>
      <c r="H37" s="54"/>
      <c r="I37" s="4"/>
      <c r="J37" s="3">
        <v>0</v>
      </c>
      <c r="K37" s="3">
        <v>0</v>
      </c>
      <c r="L37" s="14"/>
    </row>
    <row r="38" spans="1:12" x14ac:dyDescent="0.2">
      <c r="A38" s="48"/>
      <c r="B38" s="53" t="s">
        <v>49</v>
      </c>
      <c r="C38" s="54"/>
      <c r="D38" s="54"/>
      <c r="E38" s="54"/>
      <c r="F38" s="54"/>
      <c r="G38" s="54"/>
      <c r="H38" s="54"/>
      <c r="I38" s="20"/>
      <c r="J38" s="3">
        <v>0</v>
      </c>
      <c r="K38" s="3">
        <v>0</v>
      </c>
      <c r="L38" s="14"/>
    </row>
    <row r="39" spans="1:12" ht="5.0999999999999996" customHeight="1" x14ac:dyDescent="0.2">
      <c r="A39" s="48"/>
      <c r="B39" s="21"/>
      <c r="C39" s="21"/>
      <c r="D39" s="21"/>
      <c r="E39" s="21"/>
      <c r="F39" s="21"/>
      <c r="G39" s="21"/>
      <c r="H39" s="21"/>
      <c r="I39" s="21"/>
      <c r="J39" s="21"/>
      <c r="K39" s="21"/>
    </row>
    <row r="40" spans="1:12" x14ac:dyDescent="0.2">
      <c r="B40" s="88" t="s">
        <v>55</v>
      </c>
      <c r="C40" s="88"/>
      <c r="D40" s="88"/>
      <c r="E40" s="88"/>
      <c r="F40" s="88"/>
      <c r="G40" s="88"/>
      <c r="H40" s="88"/>
      <c r="I40" s="88"/>
      <c r="J40" s="88"/>
      <c r="K40" s="88"/>
    </row>
    <row r="41" spans="1:12" x14ac:dyDescent="0.2">
      <c r="B41" s="53" t="s">
        <v>2</v>
      </c>
      <c r="C41" s="54"/>
      <c r="D41" s="54"/>
      <c r="E41" s="54"/>
      <c r="F41" s="54"/>
      <c r="G41" s="54"/>
      <c r="H41" s="54"/>
      <c r="I41" s="4"/>
      <c r="J41" s="3">
        <v>0</v>
      </c>
      <c r="K41" s="3">
        <v>0</v>
      </c>
      <c r="L41" s="3">
        <v>2</v>
      </c>
    </row>
    <row r="42" spans="1:12" x14ac:dyDescent="0.2">
      <c r="B42" s="53" t="s">
        <v>3</v>
      </c>
      <c r="C42" s="54"/>
      <c r="D42" s="54"/>
      <c r="E42" s="54"/>
      <c r="F42" s="54"/>
      <c r="G42" s="54"/>
      <c r="H42" s="54"/>
      <c r="I42" s="4"/>
      <c r="J42" s="3">
        <v>0</v>
      </c>
      <c r="K42" s="3">
        <v>0</v>
      </c>
      <c r="L42" s="3">
        <v>2</v>
      </c>
    </row>
    <row r="43" spans="1:12" x14ac:dyDescent="0.2">
      <c r="B43" s="53" t="s">
        <v>41</v>
      </c>
      <c r="C43" s="54"/>
      <c r="D43" s="54"/>
      <c r="E43" s="54"/>
      <c r="F43" s="54"/>
      <c r="G43" s="54"/>
      <c r="H43" s="54"/>
      <c r="I43" s="4"/>
      <c r="J43" s="3">
        <v>0</v>
      </c>
      <c r="K43" s="3">
        <v>0</v>
      </c>
      <c r="L43" s="3">
        <v>2</v>
      </c>
    </row>
    <row r="44" spans="1:12" ht="5.0999999999999996" customHeight="1" x14ac:dyDescent="0.2">
      <c r="A44" s="16">
        <f>SUM(J15:J16)*6+SUM(J19:J21)*3+SUM(J24:J26)*3+SUM(J29:J32)*1.87+SUM(J36:J38)*2.5+SUM(J41:J43)*1.674</f>
        <v>0</v>
      </c>
      <c r="H44" s="78" t="s">
        <v>7</v>
      </c>
      <c r="I44" s="78"/>
      <c r="J44" s="1"/>
      <c r="K44" s="16"/>
      <c r="L44" s="16">
        <f>SUM(L7:L20)*1.33</f>
        <v>52981.880000000005</v>
      </c>
    </row>
    <row r="45" spans="1:12" x14ac:dyDescent="0.2">
      <c r="A45" s="47">
        <f>SUM(J45)</f>
        <v>0</v>
      </c>
      <c r="B45" s="44"/>
      <c r="C45" s="44"/>
      <c r="D45" s="44"/>
      <c r="E45" s="44"/>
      <c r="F45" s="11"/>
      <c r="H45" s="79" t="s">
        <v>8</v>
      </c>
      <c r="I45" s="80"/>
      <c r="J45" s="5">
        <f>SUM(J12,A44)</f>
        <v>0</v>
      </c>
      <c r="K45" s="5">
        <f>SUM(K12,A47)</f>
        <v>0</v>
      </c>
      <c r="L45" s="5">
        <f>SUM(L10,L11,L44)</f>
        <v>52981.880000000005</v>
      </c>
    </row>
    <row r="46" spans="1:12" x14ac:dyDescent="0.2">
      <c r="A46" s="1">
        <f>IF(A45&gt;100,100,J45)</f>
        <v>0</v>
      </c>
      <c r="B46" s="45"/>
      <c r="C46" s="45"/>
      <c r="D46" s="46"/>
      <c r="E46" s="46"/>
      <c r="F46" s="14"/>
    </row>
    <row r="47" spans="1:12" x14ac:dyDescent="0.2">
      <c r="A47" s="16">
        <f>SUM(K15:K16)*6+SUM(K19:K21)*3+SUM(K24:K26)*3+SUM(K29:K32)*1.87+SUM(K36:K38)*2.5+SUM(K41:K43)*1.674</f>
        <v>0</v>
      </c>
      <c r="B47" s="40"/>
      <c r="C47" s="41"/>
      <c r="D47" s="42"/>
      <c r="E47" s="41"/>
      <c r="F47" s="43"/>
      <c r="H47" s="69" t="s">
        <v>38</v>
      </c>
      <c r="I47" s="69"/>
      <c r="J47" s="31">
        <f>K5*A46/100</f>
        <v>0</v>
      </c>
    </row>
    <row r="48" spans="1:12" ht="12.2" customHeight="1" x14ac:dyDescent="0.2">
      <c r="B48" s="83" t="s">
        <v>20</v>
      </c>
      <c r="C48" s="97"/>
      <c r="D48" s="97"/>
      <c r="E48" s="98"/>
      <c r="F48" s="94"/>
      <c r="G48" s="94"/>
      <c r="H48" s="94"/>
      <c r="I48" s="94"/>
      <c r="J48" s="94"/>
      <c r="K48" s="94"/>
    </row>
    <row r="49" spans="1:11" ht="18.75" customHeight="1" x14ac:dyDescent="0.2">
      <c r="A49" s="47"/>
      <c r="B49" s="99"/>
      <c r="C49" s="94"/>
      <c r="D49" s="94"/>
      <c r="E49" s="94"/>
      <c r="F49" s="94"/>
      <c r="G49" s="94"/>
      <c r="H49" s="94"/>
      <c r="I49" s="94"/>
      <c r="J49" s="94"/>
      <c r="K49" s="94"/>
    </row>
    <row r="50" spans="1:11" ht="17.25" customHeight="1" x14ac:dyDescent="0.2">
      <c r="B50" s="99"/>
      <c r="C50" s="94"/>
      <c r="D50" s="94"/>
      <c r="E50" s="94"/>
      <c r="F50" s="94"/>
      <c r="G50" s="94"/>
      <c r="H50" s="94"/>
      <c r="I50" s="94"/>
      <c r="J50" s="94"/>
      <c r="K50" s="94"/>
    </row>
    <row r="51" spans="1:11" ht="20.25" customHeight="1" x14ac:dyDescent="0.2">
      <c r="B51" s="99"/>
      <c r="C51" s="94"/>
      <c r="D51" s="94"/>
      <c r="E51" s="94"/>
      <c r="F51" s="94"/>
      <c r="G51" s="94"/>
      <c r="H51" s="94"/>
      <c r="I51" s="94"/>
      <c r="J51" s="94"/>
      <c r="K51" s="94"/>
    </row>
    <row r="52" spans="1:11" ht="12.2" customHeight="1" x14ac:dyDescent="0.2"/>
    <row r="53" spans="1:11" ht="12.2" customHeight="1" x14ac:dyDescent="0.2">
      <c r="B53" s="84" t="s">
        <v>23</v>
      </c>
      <c r="C53" s="85"/>
      <c r="D53" s="85"/>
      <c r="E53" s="85"/>
      <c r="F53" s="85"/>
      <c r="G53" s="85"/>
      <c r="H53" s="85"/>
      <c r="I53" s="85"/>
      <c r="J53" s="85"/>
      <c r="K53" s="85"/>
    </row>
    <row r="54" spans="1:11" ht="23.25" customHeight="1" x14ac:dyDescent="0.2">
      <c r="B54" s="93"/>
      <c r="C54" s="94"/>
      <c r="D54" s="94"/>
      <c r="E54" s="94"/>
      <c r="F54" s="94"/>
      <c r="G54" s="94"/>
      <c r="H54" s="94"/>
      <c r="I54" s="94"/>
      <c r="J54" s="94"/>
      <c r="K54" s="94"/>
    </row>
    <row r="55" spans="1:11" ht="23.25" customHeight="1" x14ac:dyDescent="0.2">
      <c r="B55" s="75"/>
      <c r="C55" s="76"/>
      <c r="D55" s="76"/>
      <c r="E55" s="76"/>
      <c r="F55" s="76"/>
      <c r="G55" s="76"/>
      <c r="H55" s="76"/>
      <c r="I55" s="76"/>
      <c r="J55" s="76"/>
      <c r="K55" s="76"/>
    </row>
    <row r="56" spans="1:11" ht="23.25" customHeight="1" x14ac:dyDescent="0.2">
      <c r="B56" s="90"/>
      <c r="C56" s="91"/>
      <c r="D56" s="91"/>
      <c r="E56" s="91"/>
      <c r="F56" s="91"/>
      <c r="G56" s="91"/>
      <c r="H56" s="91"/>
      <c r="I56" s="91"/>
      <c r="J56" s="91"/>
      <c r="K56" s="92"/>
    </row>
    <row r="57" spans="1:11" x14ac:dyDescent="0.2">
      <c r="B57" s="86" t="s">
        <v>18</v>
      </c>
      <c r="C57" s="87"/>
      <c r="D57" s="87"/>
      <c r="E57" s="87"/>
      <c r="F57" s="87"/>
      <c r="G57" s="87"/>
      <c r="H57" s="87"/>
    </row>
    <row r="58" spans="1:11" ht="6" customHeight="1" x14ac:dyDescent="0.2">
      <c r="B58" s="25"/>
      <c r="C58" s="26"/>
      <c r="D58" s="26"/>
      <c r="E58" s="26"/>
      <c r="F58" s="26"/>
      <c r="G58" s="26"/>
      <c r="H58" s="26"/>
    </row>
    <row r="59" spans="1:11" ht="24" customHeight="1" x14ac:dyDescent="0.2">
      <c r="B59" s="17"/>
      <c r="C59" s="17"/>
      <c r="D59" s="17"/>
      <c r="E59" s="17"/>
      <c r="F59" s="17"/>
      <c r="H59" s="15"/>
      <c r="I59" s="15"/>
      <c r="J59" s="15"/>
      <c r="K59" s="15"/>
    </row>
    <row r="60" spans="1:11" x14ac:dyDescent="0.2">
      <c r="B60" s="1" t="s">
        <v>13</v>
      </c>
      <c r="F60" s="2" t="s">
        <v>6</v>
      </c>
      <c r="H60" s="1" t="s">
        <v>14</v>
      </c>
      <c r="K60" s="2" t="s">
        <v>6</v>
      </c>
    </row>
    <row r="61" spans="1:11" ht="6" customHeight="1" x14ac:dyDescent="0.2">
      <c r="F61" s="2"/>
    </row>
    <row r="62" spans="1:11" ht="27" customHeight="1" x14ac:dyDescent="0.2">
      <c r="B62" s="17"/>
      <c r="C62" s="17"/>
      <c r="D62" s="17"/>
      <c r="E62" s="17"/>
      <c r="F62" s="15"/>
    </row>
    <row r="63" spans="1:11" x14ac:dyDescent="0.2">
      <c r="B63" s="34" t="s">
        <v>40</v>
      </c>
      <c r="F63" s="2" t="s">
        <v>6</v>
      </c>
      <c r="J63" s="30" t="s">
        <v>64</v>
      </c>
    </row>
    <row r="64" spans="1:11" x14ac:dyDescent="0.2">
      <c r="F64" s="2"/>
    </row>
    <row r="77" spans="1:1" x14ac:dyDescent="0.2">
      <c r="A77" s="32"/>
    </row>
  </sheetData>
  <sheetProtection selectLockedCells="1" selectUnlockedCells="1"/>
  <mergeCells count="53">
    <mergeCell ref="B53:K53"/>
    <mergeCell ref="B57:H57"/>
    <mergeCell ref="B40:K40"/>
    <mergeCell ref="B28:K28"/>
    <mergeCell ref="B56:K56"/>
    <mergeCell ref="B54:K54"/>
    <mergeCell ref="B31:H31"/>
    <mergeCell ref="B48:D48"/>
    <mergeCell ref="E48:K48"/>
    <mergeCell ref="B49:K49"/>
    <mergeCell ref="B50:K50"/>
    <mergeCell ref="H47:I47"/>
    <mergeCell ref="B37:H37"/>
    <mergeCell ref="B38:H38"/>
    <mergeCell ref="B41:H41"/>
    <mergeCell ref="B51:K51"/>
    <mergeCell ref="B55:K55"/>
    <mergeCell ref="G3:H3"/>
    <mergeCell ref="B1:K1"/>
    <mergeCell ref="B18:K18"/>
    <mergeCell ref="H44:I44"/>
    <mergeCell ref="H45:I45"/>
    <mergeCell ref="B24:I24"/>
    <mergeCell ref="B25:I25"/>
    <mergeCell ref="B26:I26"/>
    <mergeCell ref="B20:H20"/>
    <mergeCell ref="B21:H21"/>
    <mergeCell ref="I4:K4"/>
    <mergeCell ref="G5:H5"/>
    <mergeCell ref="I5:J5"/>
    <mergeCell ref="B23:K23"/>
    <mergeCell ref="I3:K3"/>
    <mergeCell ref="D3:F3"/>
    <mergeCell ref="B4:C4"/>
    <mergeCell ref="B5:C5"/>
    <mergeCell ref="D4:F4"/>
    <mergeCell ref="D5:F5"/>
    <mergeCell ref="B3:C3"/>
    <mergeCell ref="B11:I11"/>
    <mergeCell ref="B14:K14"/>
    <mergeCell ref="B10:I10"/>
    <mergeCell ref="B12:G12"/>
    <mergeCell ref="H12:I12"/>
    <mergeCell ref="B15:H15"/>
    <mergeCell ref="B16:H16"/>
    <mergeCell ref="B19:H19"/>
    <mergeCell ref="B42:H42"/>
    <mergeCell ref="B43:H43"/>
    <mergeCell ref="B32:H32"/>
    <mergeCell ref="B30:H30"/>
    <mergeCell ref="B29:H29"/>
    <mergeCell ref="B35:K35"/>
    <mergeCell ref="B36:H36"/>
  </mergeCells>
  <phoneticPr fontId="3" type="noConversion"/>
  <conditionalFormatting sqref="J29:L33 J36:K38 J15:L17 J41:L43 J34:K34 L34:L38 J19:L22 J24:L27">
    <cfRule type="cellIs" dxfId="6" priority="3" stopIfTrue="1" operator="equal">
      <formula>1</formula>
    </cfRule>
  </conditionalFormatting>
  <conditionalFormatting sqref="J11:L11 L10">
    <cfRule type="cellIs" dxfId="5" priority="4" stopIfTrue="1" operator="lessThan">
      <formula>0</formula>
    </cfRule>
  </conditionalFormatting>
  <conditionalFormatting sqref="K10">
    <cfRule type="cellIs" dxfId="4" priority="2" stopIfTrue="1" operator="equal">
      <formula>1</formula>
    </cfRule>
  </conditionalFormatting>
  <conditionalFormatting sqref="J10">
    <cfRule type="cellIs" dxfId="3" priority="1" stopIfTrue="1" operator="equal">
      <formula>1</formula>
    </cfRule>
  </conditionalFormatting>
  <dataValidations count="1">
    <dataValidation type="list" allowBlank="1" showInputMessage="1" showErrorMessage="1" sqref="J11:K11">
      <formula1>$A$30:$A$33</formula1>
    </dataValidation>
  </dataValidations>
  <pageMargins left="0.5" right="0.5" top="0.25" bottom="0.25" header="0.5" footer="0.5"/>
  <pageSetup scale="92" orientation="portrait" r:id="rId1"/>
  <headerFooter alignWithMargins="0">
    <oddFooter xml:space="preserve">&amp;R
</oddFooter>
  </headerFooter>
  <rowBreaks count="1" manualBreakCount="1">
    <brk id="63" min="1" max="10" man="1"/>
  </rowBreaks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Sheet1!$B$6:$B$32</xm:f>
          </x14:formula1>
          <xm:sqref>I5:J5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32"/>
  <sheetViews>
    <sheetView workbookViewId="0">
      <selection activeCell="C6" sqref="C6"/>
    </sheetView>
  </sheetViews>
  <sheetFormatPr defaultRowHeight="12.75" x14ac:dyDescent="0.2"/>
  <cols>
    <col min="2" max="2" width="22.42578125" customWidth="1"/>
    <col min="3" max="3" width="9" style="29"/>
  </cols>
  <sheetData>
    <row r="6" spans="2:3" x14ac:dyDescent="0.2">
      <c r="B6" s="35" t="s">
        <v>24</v>
      </c>
      <c r="C6" s="29">
        <v>0.3</v>
      </c>
    </row>
    <row r="7" spans="2:3" x14ac:dyDescent="0.2">
      <c r="B7" s="35" t="s">
        <v>26</v>
      </c>
      <c r="C7" s="29">
        <v>0.3</v>
      </c>
    </row>
    <row r="8" spans="2:3" x14ac:dyDescent="0.2">
      <c r="B8" s="35" t="s">
        <v>27</v>
      </c>
      <c r="C8" s="29">
        <v>0.4</v>
      </c>
    </row>
    <row r="9" spans="2:3" x14ac:dyDescent="0.2">
      <c r="B9" s="35" t="s">
        <v>25</v>
      </c>
      <c r="C9" s="29">
        <v>0.3</v>
      </c>
    </row>
    <row r="10" spans="2:3" x14ac:dyDescent="0.2">
      <c r="B10" s="35" t="s">
        <v>28</v>
      </c>
      <c r="C10" s="29">
        <v>0.3</v>
      </c>
    </row>
    <row r="11" spans="2:3" x14ac:dyDescent="0.2">
      <c r="B11" s="35" t="s">
        <v>47</v>
      </c>
      <c r="C11" s="29">
        <v>0.4</v>
      </c>
    </row>
    <row r="12" spans="2:3" x14ac:dyDescent="0.2">
      <c r="B12" s="35" t="s">
        <v>29</v>
      </c>
      <c r="C12" s="29">
        <v>0.3</v>
      </c>
    </row>
    <row r="13" spans="2:3" x14ac:dyDescent="0.2">
      <c r="B13" s="35" t="s">
        <v>37</v>
      </c>
      <c r="C13" s="29">
        <v>0.3</v>
      </c>
    </row>
    <row r="14" spans="2:3" x14ac:dyDescent="0.2">
      <c r="B14" s="35" t="s">
        <v>45</v>
      </c>
      <c r="C14" s="29">
        <v>0.4</v>
      </c>
    </row>
    <row r="15" spans="2:3" x14ac:dyDescent="0.2">
      <c r="B15" s="35" t="s">
        <v>30</v>
      </c>
      <c r="C15" s="29">
        <v>0.3</v>
      </c>
    </row>
    <row r="16" spans="2:3" x14ac:dyDescent="0.2">
      <c r="B16" s="35" t="s">
        <v>36</v>
      </c>
      <c r="C16" s="29">
        <v>0.3</v>
      </c>
    </row>
    <row r="17" spans="2:3" x14ac:dyDescent="0.2">
      <c r="B17" s="35" t="s">
        <v>31</v>
      </c>
      <c r="C17" s="29">
        <v>0.4</v>
      </c>
    </row>
    <row r="18" spans="2:3" x14ac:dyDescent="0.2">
      <c r="B18" s="35" t="s">
        <v>32</v>
      </c>
      <c r="C18" s="29">
        <v>0.3</v>
      </c>
    </row>
    <row r="19" spans="2:3" x14ac:dyDescent="0.2">
      <c r="B19" s="35" t="s">
        <v>34</v>
      </c>
      <c r="C19" s="29">
        <v>0.3</v>
      </c>
    </row>
    <row r="20" spans="2:3" x14ac:dyDescent="0.2">
      <c r="B20" s="35" t="s">
        <v>33</v>
      </c>
      <c r="C20" s="29">
        <v>0.4</v>
      </c>
    </row>
    <row r="21" spans="2:3" x14ac:dyDescent="0.2">
      <c r="B21" s="35" t="s">
        <v>35</v>
      </c>
      <c r="C21" s="29">
        <v>0.3</v>
      </c>
    </row>
    <row r="22" spans="2:3" x14ac:dyDescent="0.2">
      <c r="B22" s="35" t="s">
        <v>39</v>
      </c>
      <c r="C22" s="29">
        <v>0.3</v>
      </c>
    </row>
    <row r="23" spans="2:3" x14ac:dyDescent="0.2">
      <c r="B23" s="35" t="s">
        <v>46</v>
      </c>
      <c r="C23" s="29">
        <v>0.4</v>
      </c>
    </row>
    <row r="24" spans="2:3" x14ac:dyDescent="0.2">
      <c r="B24" s="35"/>
    </row>
    <row r="25" spans="2:3" x14ac:dyDescent="0.2">
      <c r="B25" s="35"/>
    </row>
    <row r="26" spans="2:3" x14ac:dyDescent="0.2">
      <c r="B26" s="35"/>
    </row>
    <row r="27" spans="2:3" x14ac:dyDescent="0.2">
      <c r="B27" s="35"/>
    </row>
    <row r="28" spans="2:3" x14ac:dyDescent="0.2">
      <c r="B28" s="35"/>
    </row>
    <row r="29" spans="2:3" x14ac:dyDescent="0.2">
      <c r="B29" s="35"/>
    </row>
    <row r="30" spans="2:3" x14ac:dyDescent="0.2">
      <c r="B30" s="35"/>
    </row>
    <row r="31" spans="2:3" x14ac:dyDescent="0.2">
      <c r="B31" s="35"/>
    </row>
    <row r="32" spans="2:3" x14ac:dyDescent="0.2">
      <c r="B32" s="3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Appraisal Form</vt:lpstr>
      <vt:lpstr>Sheet1</vt:lpstr>
      <vt:lpstr>'Appraisal Form'!Dropdown1</vt:lpstr>
      <vt:lpstr>'Appraisal Form'!Print_Area</vt:lpstr>
    </vt:vector>
  </TitlesOfParts>
  <Company>PCB Piezotronics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jdriscoll</dc:creator>
  <cp:lastModifiedBy>Linda Ball</cp:lastModifiedBy>
  <cp:lastPrinted>2019-03-21T14:56:32Z</cp:lastPrinted>
  <dcterms:created xsi:type="dcterms:W3CDTF">2009-09-24T10:50:26Z</dcterms:created>
  <dcterms:modified xsi:type="dcterms:W3CDTF">2019-03-22T20:01:37Z</dcterms:modified>
</cp:coreProperties>
</file>