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cox\Desktop\"/>
    </mc:Choice>
  </mc:AlternateContent>
  <workbookProtection workbookAlgorithmName="SHA-512" workbookHashValue="QPO7W73VEhwZipA/ZjQRaSDdNyBEAorU7N1JT2/Tx0icq3RslRHG/ikGDD1YV++gbl74y4E5yK5MQ8cl7ZuZlg==" workbookSaltValue="SD8U+gmuEAgz907CPY7J7w==" workbookSpinCount="100000" lockStructure="1"/>
  <bookViews>
    <workbookView xWindow="1500" yWindow="480" windowWidth="19395" windowHeight="6405"/>
  </bookViews>
  <sheets>
    <sheet name="LD XDP Form" sheetId="2" r:id="rId1"/>
    <sheet name="LD Prices" sheetId="5" state="hidden" r:id="rId2"/>
  </sheets>
  <definedNames>
    <definedName name="LD_COGS">'LD XDP Form'!$I$13:$I$32</definedName>
    <definedName name="LD_COGS_NAME">'LD XDP Form'!$I$12</definedName>
    <definedName name="LD_COGS_TOTAL">'LD XDP Form'!$I$33</definedName>
    <definedName name="LD_MARGIN">'LD XDP Form'!$J$13:$J$32</definedName>
    <definedName name="LD_MARGIN_NAME">'LD XDP Form'!$J$12</definedName>
    <definedName name="LD_MARGIN_PERCENT">'LD XDP Form'!$K$13:$K$32</definedName>
    <definedName name="LD_MARGIN_PERCENT_NAME">'LD XDP Form'!$K$12</definedName>
    <definedName name="LD_MARGIN_PERCENT_TOTAL">'LD XDP Form'!$K$33</definedName>
    <definedName name="LD_MARGIN_TOTAL">'LD XDP Form'!$J$33</definedName>
    <definedName name="LD_MODEL">'LD XDP Form'!$B$13:$B$32</definedName>
  </definedNames>
  <calcPr calcId="162913"/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3" i="2"/>
  <c r="D33" i="2" l="1"/>
  <c r="G17" i="2"/>
  <c r="G16" i="2" l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E15" i="2"/>
  <c r="G15" i="2" s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3" i="2" l="1"/>
  <c r="E14" i="2"/>
  <c r="G14" i="2" s="1"/>
  <c r="G13" i="2" l="1"/>
  <c r="G33" i="2" s="1"/>
  <c r="E33" i="2"/>
  <c r="B36" i="2" l="1"/>
  <c r="F33" i="2"/>
</calcChain>
</file>

<file path=xl/sharedStrings.xml><?xml version="1.0" encoding="utf-8"?>
<sst xmlns="http://schemas.openxmlformats.org/spreadsheetml/2006/main" count="1225" uniqueCount="1208">
  <si>
    <t>LD Model Number</t>
  </si>
  <si>
    <t>Item</t>
  </si>
  <si>
    <t>Qty</t>
  </si>
  <si>
    <t>Extended
Price</t>
  </si>
  <si>
    <t>Requested
Discount
(%)</t>
  </si>
  <si>
    <t>831-FF</t>
  </si>
  <si>
    <t>831-RI</t>
  </si>
  <si>
    <t>831-ELA</t>
  </si>
  <si>
    <t>831-FFT</t>
  </si>
  <si>
    <t>831-FST</t>
  </si>
  <si>
    <t>831-IH</t>
  </si>
  <si>
    <t>831-LNE</t>
  </si>
  <si>
    <t>831-LOG</t>
  </si>
  <si>
    <t>831-MSR</t>
  </si>
  <si>
    <t>831-OB3</t>
  </si>
  <si>
    <t>831-QCT</t>
  </si>
  <si>
    <t>831-RPT</t>
  </si>
  <si>
    <t>831-RT</t>
  </si>
  <si>
    <t>831-SR</t>
  </si>
  <si>
    <t>831-ACC</t>
  </si>
  <si>
    <t>831-BDOOR</t>
  </si>
  <si>
    <t>831-BDOOR-LNE</t>
  </si>
  <si>
    <t>831-CCS</t>
  </si>
  <si>
    <t>831-MEM32G</t>
  </si>
  <si>
    <t>ADP074</t>
  </si>
  <si>
    <t>ADP097</t>
  </si>
  <si>
    <t>CBL138</t>
  </si>
  <si>
    <t>CBL139</t>
  </si>
  <si>
    <t>DVX008A</t>
  </si>
  <si>
    <t>GPS001</t>
  </si>
  <si>
    <t>PSA029</t>
  </si>
  <si>
    <t>PSA031</t>
  </si>
  <si>
    <t>LXT1-SE-FF</t>
  </si>
  <si>
    <t>LXT1-SE-RI</t>
  </si>
  <si>
    <t>NMS-SE-FF</t>
  </si>
  <si>
    <t>NMS-SE-RI</t>
  </si>
  <si>
    <t>EPS042</t>
  </si>
  <si>
    <t>LXT1</t>
  </si>
  <si>
    <t>LXT1B</t>
  </si>
  <si>
    <t>LXT1-QPR</t>
  </si>
  <si>
    <t>LXT1-RI</t>
  </si>
  <si>
    <t>LXT1L</t>
  </si>
  <si>
    <t>LXT1L-RI</t>
  </si>
  <si>
    <t>LXT2</t>
  </si>
  <si>
    <t>LXT2B</t>
  </si>
  <si>
    <t>LXT2L</t>
  </si>
  <si>
    <t>LXT-ACC</t>
  </si>
  <si>
    <t>LXT-ACC1</t>
  </si>
  <si>
    <t>LXT-CCS</t>
  </si>
  <si>
    <t>LXT-CN</t>
  </si>
  <si>
    <t>LXT-DVA2</t>
  </si>
  <si>
    <t>LXT-ENV</t>
  </si>
  <si>
    <t>LXT-HSLOG</t>
  </si>
  <si>
    <t>LXT-LOG</t>
  </si>
  <si>
    <t>LXT-OB3</t>
  </si>
  <si>
    <t>LXT-QCT</t>
  </si>
  <si>
    <t>LXT-RPT</t>
  </si>
  <si>
    <t>LXT-SRV05</t>
  </si>
  <si>
    <t>LXT-SRV06</t>
  </si>
  <si>
    <t>LXT1-NFR</t>
  </si>
  <si>
    <t>LXT1-NFR-PK1</t>
  </si>
  <si>
    <t>LXT2-NFR-PK1</t>
  </si>
  <si>
    <t>PRN003</t>
  </si>
  <si>
    <t>CCS038</t>
  </si>
  <si>
    <t>CCS-PRN003</t>
  </si>
  <si>
    <t>ACC001</t>
  </si>
  <si>
    <t>ADP010</t>
  </si>
  <si>
    <t>AEC100</t>
  </si>
  <si>
    <t>AEC201-2</t>
  </si>
  <si>
    <t>AEC201-A</t>
  </si>
  <si>
    <t>AEC202</t>
  </si>
  <si>
    <t>AEC203</t>
  </si>
  <si>
    <t>AMC493B</t>
  </si>
  <si>
    <t>2565</t>
  </si>
  <si>
    <t>426E01</t>
  </si>
  <si>
    <t>375B02</t>
  </si>
  <si>
    <t>377A12</t>
  </si>
  <si>
    <t>377B02</t>
  </si>
  <si>
    <t>377B11</t>
  </si>
  <si>
    <t>377C01</t>
  </si>
  <si>
    <t>377C10</t>
  </si>
  <si>
    <t>377C20</t>
  </si>
  <si>
    <t>378B02</t>
  </si>
  <si>
    <t>426A12-NPT</t>
  </si>
  <si>
    <t>426B02</t>
  </si>
  <si>
    <t>426B03</t>
  </si>
  <si>
    <t>CBL203-20</t>
  </si>
  <si>
    <t>CBL203-XX</t>
  </si>
  <si>
    <t>CBL208-20</t>
  </si>
  <si>
    <t>PRM2103</t>
  </si>
  <si>
    <t>PRM2103-FF</t>
  </si>
  <si>
    <t>PRM831</t>
  </si>
  <si>
    <t>PRM831-FF</t>
  </si>
  <si>
    <t>PRM831-RI</t>
  </si>
  <si>
    <t>PRM900C</t>
  </si>
  <si>
    <t>PRM902</t>
  </si>
  <si>
    <t>PRMLXT1</t>
  </si>
  <si>
    <t>PRMLXT1L</t>
  </si>
  <si>
    <t>PRMLXT2B</t>
  </si>
  <si>
    <t>PRMLXT2L</t>
  </si>
  <si>
    <t>703P-ATEX</t>
  </si>
  <si>
    <t>703P-ATEX-PK1</t>
  </si>
  <si>
    <t>703P-ATEX-PK2</t>
  </si>
  <si>
    <t>705P</t>
  </si>
  <si>
    <t>705P-ATEX</t>
  </si>
  <si>
    <t>705P-ATEX-PK1</t>
  </si>
  <si>
    <t>705P-ATEX-PK2</t>
  </si>
  <si>
    <t>705P-ATEX-PK3</t>
  </si>
  <si>
    <t>705P-ATEX-PK4</t>
  </si>
  <si>
    <t>705P-PK1</t>
  </si>
  <si>
    <t>705P-PK2</t>
  </si>
  <si>
    <t>705P-PK3</t>
  </si>
  <si>
    <t>705P-PK4</t>
  </si>
  <si>
    <t>705P-PK7</t>
  </si>
  <si>
    <t>CCS018</t>
  </si>
  <si>
    <t>CCS019</t>
  </si>
  <si>
    <t>CCS021</t>
  </si>
  <si>
    <t>CCS022</t>
  </si>
  <si>
    <t>CCS023</t>
  </si>
  <si>
    <t>CCS024</t>
  </si>
  <si>
    <t>CCS027</t>
  </si>
  <si>
    <t>DVX010</t>
  </si>
  <si>
    <t>MPR001</t>
  </si>
  <si>
    <t>MPR001-ATEX</t>
  </si>
  <si>
    <t>MPR002</t>
  </si>
  <si>
    <t>MPR002-ATEX</t>
  </si>
  <si>
    <t>WS006</t>
  </si>
  <si>
    <t>394C06</t>
  </si>
  <si>
    <t>ADP063</t>
  </si>
  <si>
    <t>ADP080A</t>
  </si>
  <si>
    <t>ADP081A</t>
  </si>
  <si>
    <t>ADP082A</t>
  </si>
  <si>
    <t>ADP084A</t>
  </si>
  <si>
    <t>SEN020</t>
  </si>
  <si>
    <t>SEN021F</t>
  </si>
  <si>
    <t>SEN024</t>
  </si>
  <si>
    <t>SEN025</t>
  </si>
  <si>
    <t>SEN026</t>
  </si>
  <si>
    <t>SEN027</t>
  </si>
  <si>
    <t>SEN040F</t>
  </si>
  <si>
    <t>SEN041F</t>
  </si>
  <si>
    <t>BAT007</t>
  </si>
  <si>
    <t>SWW-BLAZE</t>
  </si>
  <si>
    <t>SWW-DNA</t>
  </si>
  <si>
    <t>SWW-DNA-824</t>
  </si>
  <si>
    <t>SWW-DNA-831</t>
  </si>
  <si>
    <t>SWW-DNA-BA</t>
  </si>
  <si>
    <t>SWW-DNA-DONGLE-UPG</t>
  </si>
  <si>
    <t>SWW-DNA-D-RTA2</t>
  </si>
  <si>
    <t>SWW-DNA-DS-FA</t>
  </si>
  <si>
    <t>SWW-DNA-EV</t>
  </si>
  <si>
    <t>SWW-DNA-HVM</t>
  </si>
  <si>
    <t>SWW-DNA-KEY-R-USB</t>
  </si>
  <si>
    <t>SWW-DNA-LXT</t>
  </si>
  <si>
    <t>SWW-DNA-MAP</t>
  </si>
  <si>
    <t>SWW-DNA-REMOTE</t>
  </si>
  <si>
    <t>SWW-G4-SDK</t>
  </si>
  <si>
    <t>ADP019</t>
  </si>
  <si>
    <t>ADP020</t>
  </si>
  <si>
    <t>ADP021</t>
  </si>
  <si>
    <t>ADP023</t>
  </si>
  <si>
    <t>ADP031</t>
  </si>
  <si>
    <t>ADP075</t>
  </si>
  <si>
    <t>CAL200</t>
  </si>
  <si>
    <t>CAL250</t>
  </si>
  <si>
    <t>BAS001</t>
  </si>
  <si>
    <t>BAS002-E</t>
  </si>
  <si>
    <t>BAS002-U</t>
  </si>
  <si>
    <t>BAS003</t>
  </si>
  <si>
    <t>BAS004-BAT</t>
  </si>
  <si>
    <t>BAS004-REM</t>
  </si>
  <si>
    <t>BAS005-E</t>
  </si>
  <si>
    <t>BAS005-U</t>
  </si>
  <si>
    <t>BAS006</t>
  </si>
  <si>
    <t>CBL180</t>
  </si>
  <si>
    <t>CBL181</t>
  </si>
  <si>
    <t>CBL182</t>
  </si>
  <si>
    <t>TRP023</t>
  </si>
  <si>
    <t>ACC007</t>
  </si>
  <si>
    <t>ACC008</t>
  </si>
  <si>
    <t>ADP032</t>
  </si>
  <si>
    <t>ADP066</t>
  </si>
  <si>
    <t>ADP067</t>
  </si>
  <si>
    <t>ADP068</t>
  </si>
  <si>
    <t>ADP069</t>
  </si>
  <si>
    <t>ADP070</t>
  </si>
  <si>
    <t>ADP071</t>
  </si>
  <si>
    <t>ADP100</t>
  </si>
  <si>
    <t>ADP101</t>
  </si>
  <si>
    <t>ADP102</t>
  </si>
  <si>
    <t>ADP103</t>
  </si>
  <si>
    <t>BAT001</t>
  </si>
  <si>
    <t>BAT006</t>
  </si>
  <si>
    <t>BAT010</t>
  </si>
  <si>
    <t>BAT011</t>
  </si>
  <si>
    <t>BAT012</t>
  </si>
  <si>
    <t>BAT014</t>
  </si>
  <si>
    <t>BAT015</t>
  </si>
  <si>
    <t>CBL140</t>
  </si>
  <si>
    <t>CBL143</t>
  </si>
  <si>
    <t>CBL159</t>
  </si>
  <si>
    <t>CBL166</t>
  </si>
  <si>
    <t>CBL167</t>
  </si>
  <si>
    <t>CBL168</t>
  </si>
  <si>
    <t>CBL169</t>
  </si>
  <si>
    <t>CBL170</t>
  </si>
  <si>
    <t>CBL174</t>
  </si>
  <si>
    <t>CCS039</t>
  </si>
  <si>
    <t>COM-ANT-HG</t>
  </si>
  <si>
    <t>DSC001</t>
  </si>
  <si>
    <t>DSC003</t>
  </si>
  <si>
    <t>DSC004</t>
  </si>
  <si>
    <t>DSC005</t>
  </si>
  <si>
    <t>EPS030-831</t>
  </si>
  <si>
    <t>EPS030-LXT</t>
  </si>
  <si>
    <t>EPS036</t>
  </si>
  <si>
    <t>EPS036-831</t>
  </si>
  <si>
    <t>EPS036-LXT</t>
  </si>
  <si>
    <t>EPS037</t>
  </si>
  <si>
    <t>EPS037-831</t>
  </si>
  <si>
    <t>EPS037-LXT</t>
  </si>
  <si>
    <t>EPS043-BAND</t>
  </si>
  <si>
    <t>EPS2116</t>
  </si>
  <si>
    <t>EPS-CHAIN</t>
  </si>
  <si>
    <t>PSA030</t>
  </si>
  <si>
    <t>PSA032</t>
  </si>
  <si>
    <t>SEN031</t>
  </si>
  <si>
    <t>SEN031-01</t>
  </si>
  <si>
    <t>SEN032</t>
  </si>
  <si>
    <t>TRP001</t>
  </si>
  <si>
    <t>TRP003</t>
  </si>
  <si>
    <t>TRP012</t>
  </si>
  <si>
    <t>TRP018</t>
  </si>
  <si>
    <t>WS004-F</t>
  </si>
  <si>
    <t>WS005</t>
  </si>
  <si>
    <t>WS005-F</t>
  </si>
  <si>
    <t>WS009</t>
  </si>
  <si>
    <t>WS009-F</t>
  </si>
  <si>
    <t>WS011</t>
  </si>
  <si>
    <t>BAT016</t>
  </si>
  <si>
    <t>CBL207</t>
  </si>
  <si>
    <t>2221</t>
  </si>
  <si>
    <t>ACC002</t>
  </si>
  <si>
    <t>ADP002</t>
  </si>
  <si>
    <t>ADP005</t>
  </si>
  <si>
    <t>ADP006</t>
  </si>
  <si>
    <t>ADP007</t>
  </si>
  <si>
    <t>ADP009</t>
  </si>
  <si>
    <t>ADP015</t>
  </si>
  <si>
    <t>ADP040</t>
  </si>
  <si>
    <t>ADP043</t>
  </si>
  <si>
    <t>ADP090</t>
  </si>
  <si>
    <t>CBL006</t>
  </si>
  <si>
    <t>CBL042</t>
  </si>
  <si>
    <t>CBL065</t>
  </si>
  <si>
    <t>CBL093</t>
  </si>
  <si>
    <t>CBL097</t>
  </si>
  <si>
    <t>CBL134</t>
  </si>
  <si>
    <t>CCS007</t>
  </si>
  <si>
    <t>CCS010</t>
  </si>
  <si>
    <t>DVX011</t>
  </si>
  <si>
    <t>EXA006</t>
  </si>
  <si>
    <t>EXA010</t>
  </si>
  <si>
    <t>EXA020</t>
  </si>
  <si>
    <t>EXA025</t>
  </si>
  <si>
    <t>EXA035</t>
  </si>
  <si>
    <t>EXA050</t>
  </si>
  <si>
    <t>EXA066</t>
  </si>
  <si>
    <t>EXA100</t>
  </si>
  <si>
    <t>EXA200</t>
  </si>
  <si>
    <t>EXAXXX</t>
  </si>
  <si>
    <t>EXC006</t>
  </si>
  <si>
    <t>EXC010</t>
  </si>
  <si>
    <t>EXC020</t>
  </si>
  <si>
    <t>EXC020NF</t>
  </si>
  <si>
    <t>EXC025</t>
  </si>
  <si>
    <t>EXC035</t>
  </si>
  <si>
    <t>EXC050</t>
  </si>
  <si>
    <t>EXC066</t>
  </si>
  <si>
    <t>EXC100</t>
  </si>
  <si>
    <t>EXC200</t>
  </si>
  <si>
    <t>EXCXXX</t>
  </si>
  <si>
    <t>OR001</t>
  </si>
  <si>
    <t>PSA027</t>
  </si>
  <si>
    <t>WS001</t>
  </si>
  <si>
    <t>CER-2200C</t>
  </si>
  <si>
    <t>CER-2221</t>
  </si>
  <si>
    <t>CER-2250</t>
  </si>
  <si>
    <t>CER-2260</t>
  </si>
  <si>
    <t>CER-2800</t>
  </si>
  <si>
    <t>CER-2900</t>
  </si>
  <si>
    <t>CER-3000+</t>
  </si>
  <si>
    <t>CER-3200</t>
  </si>
  <si>
    <t>CER-3200-X</t>
  </si>
  <si>
    <t>CER-426A12</t>
  </si>
  <si>
    <t>CER-706</t>
  </si>
  <si>
    <t>CER-712</t>
  </si>
  <si>
    <t>CER-720</t>
  </si>
  <si>
    <t>CER-812</t>
  </si>
  <si>
    <t>CER-814</t>
  </si>
  <si>
    <t>CER-820</t>
  </si>
  <si>
    <t>CER-824</t>
  </si>
  <si>
    <t>CER-824-E</t>
  </si>
  <si>
    <t>CER-831</t>
  </si>
  <si>
    <t>CER-831-E</t>
  </si>
  <si>
    <t>CER-870B</t>
  </si>
  <si>
    <t xml:space="preserve">CER-870B-E </t>
  </si>
  <si>
    <t>CER-AEC201-A</t>
  </si>
  <si>
    <t>CER-AEC202</t>
  </si>
  <si>
    <t>CER-AEC203</t>
  </si>
  <si>
    <t>CER-AMC493</t>
  </si>
  <si>
    <t>CER-AMC493-2</t>
  </si>
  <si>
    <t>CER-CAL150</t>
  </si>
  <si>
    <t>CER-CAL200</t>
  </si>
  <si>
    <t>CER-CAL250</t>
  </si>
  <si>
    <t>CER-CAL291</t>
  </si>
  <si>
    <t>CER-DSP80</t>
  </si>
  <si>
    <t>CER-DSP81</t>
  </si>
  <si>
    <t>CER-HVM</t>
  </si>
  <si>
    <t>CER-LXT1</t>
  </si>
  <si>
    <t>CER-LXT2</t>
  </si>
  <si>
    <t>CER-MIC</t>
  </si>
  <si>
    <t>CER-PMIC</t>
  </si>
  <si>
    <t>CER-PREAMP</t>
  </si>
  <si>
    <t>CER-PRM2100K</t>
  </si>
  <si>
    <t>CER-PRM2103</t>
  </si>
  <si>
    <t>CER-PRM2103-E</t>
  </si>
  <si>
    <t>CER-RUSH</t>
  </si>
  <si>
    <t>SER-FEE</t>
  </si>
  <si>
    <t>From:</t>
  </si>
  <si>
    <t>Country:</t>
  </si>
  <si>
    <t>Company:</t>
  </si>
  <si>
    <t>End User:</t>
  </si>
  <si>
    <t>City:</t>
  </si>
  <si>
    <t>Application:</t>
  </si>
  <si>
    <t>Reason:</t>
  </si>
  <si>
    <t>Quantity</t>
  </si>
  <si>
    <t>Budget</t>
  </si>
  <si>
    <t>Total Customer Satisfaction</t>
  </si>
  <si>
    <t>University</t>
  </si>
  <si>
    <t>Other</t>
  </si>
  <si>
    <t>Competitive</t>
  </si>
  <si>
    <t>AAAMMDDYY</t>
  </si>
  <si>
    <r>
      <rPr>
        <b/>
        <sz val="10"/>
        <color theme="1"/>
        <rFont val="Arial"/>
        <family val="2"/>
      </rPr>
      <t>Discount Agreement Number</t>
    </r>
    <r>
      <rPr>
        <sz val="10"/>
        <color theme="1"/>
        <rFont val="Arial"/>
        <family val="2"/>
      </rPr>
      <t xml:space="preserve">
(to be completed by PCB)</t>
    </r>
  </si>
  <si>
    <t>Note: Requester complete items in green</t>
  </si>
  <si>
    <t>Approved</t>
  </si>
  <si>
    <t>Denied</t>
  </si>
  <si>
    <t>By</t>
  </si>
  <si>
    <t>Dave Rosen</t>
  </si>
  <si>
    <t>Harold Scott</t>
  </si>
  <si>
    <t>Click to enter</t>
  </si>
  <si>
    <t>Expires</t>
  </si>
  <si>
    <t>Explanation:</t>
  </si>
  <si>
    <t>Notes:</t>
  </si>
  <si>
    <t>377A06</t>
  </si>
  <si>
    <t>378C20</t>
  </si>
  <si>
    <t>BAS004-E</t>
  </si>
  <si>
    <t>BAS004-U</t>
  </si>
  <si>
    <t>BAT018</t>
  </si>
  <si>
    <t>CBL215</t>
  </si>
  <si>
    <t>CBL216</t>
  </si>
  <si>
    <t>CBL217-01</t>
  </si>
  <si>
    <t>CBL217-05</t>
  </si>
  <si>
    <t>CBL218</t>
  </si>
  <si>
    <t>CCS047</t>
  </si>
  <si>
    <t>CCS048-L</t>
  </si>
  <si>
    <t>CCS048-S</t>
  </si>
  <si>
    <t>CER-HVM200</t>
  </si>
  <si>
    <t>HVM200</t>
  </si>
  <si>
    <t>HVM200-ALL-40F</t>
  </si>
  <si>
    <t>HVM200-ALL-41F</t>
  </si>
  <si>
    <t>HVM200-HA-40F</t>
  </si>
  <si>
    <t>HVM200-HA-41F</t>
  </si>
  <si>
    <t>HVM200-OB3</t>
  </si>
  <si>
    <t>HVM200-RAW</t>
  </si>
  <si>
    <t>HVM200-RPT</t>
  </si>
  <si>
    <t>HVM200-WB</t>
  </si>
  <si>
    <t>PSA035</t>
  </si>
  <si>
    <t>SWW-G4-HVM</t>
  </si>
  <si>
    <t>SWW-G4-WINSDK</t>
  </si>
  <si>
    <t>Rick Bono</t>
  </si>
  <si>
    <t>377A15</t>
  </si>
  <si>
    <t>377C13</t>
  </si>
  <si>
    <t>831C</t>
  </si>
  <si>
    <t>831C-ACC</t>
  </si>
  <si>
    <t>831C-BDOOR</t>
  </si>
  <si>
    <t>831C-ELA</t>
  </si>
  <si>
    <t>831C-ENV</t>
  </si>
  <si>
    <t>831C-FF</t>
  </si>
  <si>
    <t>831C-FF-KIT1</t>
  </si>
  <si>
    <t>831C-FF-KIT2</t>
  </si>
  <si>
    <t>831C-LOG</t>
  </si>
  <si>
    <t>831C-LOWN</t>
  </si>
  <si>
    <t>831C-MSR</t>
  </si>
  <si>
    <t>831C-OB3</t>
  </si>
  <si>
    <t>831C-RI</t>
  </si>
  <si>
    <t>831C-RI-KIT1</t>
  </si>
  <si>
    <t>831C-RPT</t>
  </si>
  <si>
    <t>831C-SR</t>
  </si>
  <si>
    <t>831C-SW</t>
  </si>
  <si>
    <t>831-LOWN</t>
  </si>
  <si>
    <t>831-LOWN-UPG</t>
  </si>
  <si>
    <t>831-WTHR</t>
  </si>
  <si>
    <t>ADP008A</t>
  </si>
  <si>
    <t>ADP104</t>
  </si>
  <si>
    <t>AEC304</t>
  </si>
  <si>
    <t>BAT019</t>
  </si>
  <si>
    <t>BAT020</t>
  </si>
  <si>
    <t>CBL222-08</t>
  </si>
  <si>
    <t>CBL222-20</t>
  </si>
  <si>
    <t>CBL223-02</t>
  </si>
  <si>
    <t>CBL224-02</t>
  </si>
  <si>
    <t>CBL225-01</t>
  </si>
  <si>
    <t>CBL226-02</t>
  </si>
  <si>
    <t>CER-831-LOWN</t>
  </si>
  <si>
    <t>CER-AEC304</t>
  </si>
  <si>
    <t>DVX012</t>
  </si>
  <si>
    <t>DVX013</t>
  </si>
  <si>
    <t>DVX014</t>
  </si>
  <si>
    <t>DVX015</t>
  </si>
  <si>
    <t>EPS044-SLA</t>
  </si>
  <si>
    <t>HVM100-ACC</t>
  </si>
  <si>
    <t>HVM100-ALL</t>
  </si>
  <si>
    <t>HVM100-ALL-26</t>
  </si>
  <si>
    <t>HVM100-ALL-40</t>
  </si>
  <si>
    <t>HVM100-ALL-41</t>
  </si>
  <si>
    <t>HVM100-HA</t>
  </si>
  <si>
    <t xml:space="preserve">HVM100-HA-8 </t>
  </si>
  <si>
    <t>HVM100-HAWB-8</t>
  </si>
  <si>
    <t>HVM100-L1</t>
  </si>
  <si>
    <t>HVM100-WB</t>
  </si>
  <si>
    <t>LXT-SRV08</t>
  </si>
  <si>
    <t>MPR006</t>
  </si>
  <si>
    <t>MPR007</t>
  </si>
  <si>
    <t>PSA036</t>
  </si>
  <si>
    <t>SEN020-CBL</t>
  </si>
  <si>
    <t>SEN021F-CBL</t>
  </si>
  <si>
    <t>SEN024-CBL</t>
  </si>
  <si>
    <t>SEN025-CBL</t>
  </si>
  <si>
    <t>SEN040F-CBL</t>
  </si>
  <si>
    <t>SEN041F-CBL</t>
  </si>
  <si>
    <t>SLP001</t>
  </si>
  <si>
    <t>SLP002</t>
  </si>
  <si>
    <t>SWW-G4-HVM-6MO</t>
  </si>
  <si>
    <t>&lt; $1000</t>
  </si>
  <si>
    <t>&lt;$10,000</t>
  </si>
  <si>
    <t>&lt; $25,000</t>
  </si>
  <si>
    <t>Total Discount</t>
  </si>
  <si>
    <t>Dean Mohan</t>
  </si>
  <si>
    <t>Dave Hore</t>
  </si>
  <si>
    <t>&gt;= $25,000</t>
  </si>
  <si>
    <t>Approval</t>
  </si>
  <si>
    <t>(use Alt-Enter</t>
  </si>
  <si>
    <t>to start new</t>
  </si>
  <si>
    <t>line)</t>
  </si>
  <si>
    <t>US List Price
(USD)</t>
  </si>
  <si>
    <t>Extended Price
w/discount
(USD)</t>
  </si>
  <si>
    <t>HVM200-UPG</t>
  </si>
  <si>
    <t>EPS044-LFP</t>
  </si>
  <si>
    <t>CBL228-03</t>
  </si>
  <si>
    <t>AEC206</t>
  </si>
  <si>
    <t>AEC206-CUP</t>
  </si>
  <si>
    <t>AEC206-RING</t>
  </si>
  <si>
    <t>AEC206-SPARE</t>
  </si>
  <si>
    <t>AEC-ROO35</t>
  </si>
  <si>
    <t>AEC-LOO35</t>
  </si>
  <si>
    <t>AEC-RA25</t>
  </si>
  <si>
    <t>AEC-LA25</t>
  </si>
  <si>
    <t>CCS050</t>
  </si>
  <si>
    <t>ADP105</t>
  </si>
  <si>
    <t>426M11</t>
  </si>
  <si>
    <t>SWW-DNA-LOUD</t>
  </si>
  <si>
    <t>ACC009</t>
  </si>
  <si>
    <t>CBL229-20</t>
  </si>
  <si>
    <t>CCS051</t>
  </si>
  <si>
    <t>CCS052</t>
  </si>
  <si>
    <t>COM-ANT-GPS</t>
  </si>
  <si>
    <t>EPS044</t>
  </si>
  <si>
    <t>NMS044-LFP60-E</t>
  </si>
  <si>
    <t>NMS044-LFP60-U</t>
  </si>
  <si>
    <t>NMS044-LFP100-E</t>
  </si>
  <si>
    <t>NMS044-LFP100-U</t>
  </si>
  <si>
    <t>NMS044-SLA60-E</t>
  </si>
  <si>
    <t>NMS044-SLA60-U</t>
  </si>
  <si>
    <t>NMS044-SLA100-E</t>
  </si>
  <si>
    <t>NMS044-SLA100-U</t>
  </si>
  <si>
    <t>NMS044-KIT1-U</t>
  </si>
  <si>
    <t>NMS044-SPARES</t>
  </si>
  <si>
    <t>PSA038</t>
  </si>
  <si>
    <t>PSA039</t>
  </si>
  <si>
    <t>PSA040</t>
  </si>
  <si>
    <t>CER-AEC304-3</t>
  </si>
  <si>
    <t>Expiry date</t>
  </si>
  <si>
    <t>831C-AUD</t>
  </si>
  <si>
    <t>CBL190</t>
  </si>
  <si>
    <t>CBL222-XX</t>
  </si>
  <si>
    <t>CBL226-03</t>
  </si>
  <si>
    <t>CCS055</t>
  </si>
  <si>
    <t>SYS014</t>
  </si>
  <si>
    <t>SYS015</t>
  </si>
  <si>
    <t>SYS016</t>
  </si>
  <si>
    <t>SYS017</t>
  </si>
  <si>
    <t>SYS-UPG</t>
  </si>
  <si>
    <t>378A04</t>
  </si>
  <si>
    <t>CBL158</t>
  </si>
  <si>
    <t>ADP107</t>
  </si>
  <si>
    <t>831C-045-AC</t>
  </si>
  <si>
    <t>831C-045-S</t>
  </si>
  <si>
    <t>EPS045-AC</t>
  </si>
  <si>
    <t>EPS045-AC-OPT1</t>
  </si>
  <si>
    <t>EPS045-S</t>
  </si>
  <si>
    <t>EPS045-S-OPT1</t>
  </si>
  <si>
    <t>BAT019-045</t>
  </si>
  <si>
    <t>BAT020-045</t>
  </si>
  <si>
    <t>CBL231</t>
  </si>
  <si>
    <t>CBL232-02</t>
  </si>
  <si>
    <t>CBL233-12</t>
  </si>
  <si>
    <t>CBL234</t>
  </si>
  <si>
    <t>CBL235</t>
  </si>
  <si>
    <t>PSA039-E</t>
  </si>
  <si>
    <t>PSA041</t>
  </si>
  <si>
    <t>SEN031-045</t>
  </si>
  <si>
    <t>SEN032-045</t>
  </si>
  <si>
    <t>SLP003</t>
  </si>
  <si>
    <t>TRP019-B</t>
  </si>
  <si>
    <t>TRP019-S</t>
  </si>
  <si>
    <t>TRP019-W</t>
  </si>
  <si>
    <t>TRP019-WS</t>
  </si>
  <si>
    <t>CBL142-006</t>
  </si>
  <si>
    <t>CBL142-010</t>
  </si>
  <si>
    <t>CBL142-030</t>
  </si>
  <si>
    <t>CER-BAS004</t>
  </si>
  <si>
    <t>LD-ACS-1</t>
  </si>
  <si>
    <t>LD-ACS-1T</t>
  </si>
  <si>
    <t>LD-ACS-17</t>
  </si>
  <si>
    <t>Greg McCart</t>
  </si>
  <si>
    <t>Item Code</t>
  </si>
  <si>
    <t>US List
Price</t>
  </si>
  <si>
    <t>2520</t>
  </si>
  <si>
    <t>2530</t>
  </si>
  <si>
    <t>2540</t>
  </si>
  <si>
    <t>2541</t>
  </si>
  <si>
    <t>2559</t>
  </si>
  <si>
    <t>2560</t>
  </si>
  <si>
    <t>2570</t>
  </si>
  <si>
    <t>2575</t>
  </si>
  <si>
    <t>2640</t>
  </si>
  <si>
    <t>831</t>
  </si>
  <si>
    <t>831C-PTB</t>
  </si>
  <si>
    <t>CBL222-30</t>
  </si>
  <si>
    <t>730</t>
  </si>
  <si>
    <t>730-PK01</t>
  </si>
  <si>
    <t>730-PK01-OPT1</t>
  </si>
  <si>
    <t>730-PK03-EU</t>
  </si>
  <si>
    <t>730-PK03-UK</t>
  </si>
  <si>
    <t>730-PK03-US</t>
  </si>
  <si>
    <t>730-PK05-EU</t>
  </si>
  <si>
    <t>730-PK05-UK</t>
  </si>
  <si>
    <t>730-PK05-US</t>
  </si>
  <si>
    <t>730-PK10-EU</t>
  </si>
  <si>
    <t>730-PK10-UK</t>
  </si>
  <si>
    <t>730-PK10-US</t>
  </si>
  <si>
    <t>730-ESR</t>
  </si>
  <si>
    <t>730-OB1</t>
  </si>
  <si>
    <t>730-CLIPS</t>
  </si>
  <si>
    <t>ADP106</t>
  </si>
  <si>
    <t>BAT022</t>
  </si>
  <si>
    <t>CCS056</t>
  </si>
  <si>
    <t>CCS057-EU</t>
  </si>
  <si>
    <t>CCS057-UK</t>
  </si>
  <si>
    <t>CCS057-US</t>
  </si>
  <si>
    <t>CCS058-EU</t>
  </si>
  <si>
    <t>CCS058-UK</t>
  </si>
  <si>
    <t>CCS058-US</t>
  </si>
  <si>
    <t>CCS059-EU</t>
  </si>
  <si>
    <t>CCS059-UK</t>
  </si>
  <si>
    <t>CCS059-US</t>
  </si>
  <si>
    <t>DVX016</t>
  </si>
  <si>
    <t>PSA042</t>
  </si>
  <si>
    <t>WS012-01</t>
  </si>
  <si>
    <t>WS012-03</t>
  </si>
  <si>
    <t>WS012-05</t>
  </si>
  <si>
    <t>WS012-10</t>
  </si>
  <si>
    <t>WS012-25</t>
  </si>
  <si>
    <t>375A03</t>
  </si>
  <si>
    <t>ADP109</t>
  </si>
  <si>
    <t>831C-045-AC-30</t>
  </si>
  <si>
    <t>831C-045-AC-XX</t>
  </si>
  <si>
    <t>831C-045-S-30</t>
  </si>
  <si>
    <t>831C-045-S-XX</t>
  </si>
  <si>
    <t>CER-730</t>
  </si>
  <si>
    <t>CER-730-OBA</t>
  </si>
  <si>
    <t>Description</t>
  </si>
  <si>
    <t>Single channel power and amplification for precision mic, 7-pin LEMO input, internal batteries, 0 and 200 V polarization, flat (Z), A or C-WT, 0 to 50 dB gain range.</t>
  </si>
  <si>
    <t>1/4 in free-field, condenser microphone, typical sensitivity = 3.7 mV/Pa. 200 VDC polarization</t>
  </si>
  <si>
    <t>1/4 in random incidence, condenser microphone, typical sensitivity = 1.3 mV/Pa. 200 VDC polarization</t>
  </si>
  <si>
    <t>1/2 in free field, condenser microphone, typical sensitivity = 14 mV/Pa. 200 VDC polarization</t>
  </si>
  <si>
    <t>1/2 in free field, high sensitivity, condenser microphone, typical sensitivity = 45 mV/Pa , 200 VDC polarization</t>
  </si>
  <si>
    <t>1/2 in random incidence, condenser microphone, typical sensitivity = 12 mV/Pa. 200 VDC polarization</t>
  </si>
  <si>
    <t>1/2 in random incidence condenser microphone, typical sensitivity = 45 mV/Pa. 200 VDC polarization</t>
  </si>
  <si>
    <t>1/2 in random incidence condenser microphone for use with 426A12</t>
  </si>
  <si>
    <t>1 in free-field, condenser microphone, typical sensitivity = 51 mV/Pa. 200 VDC polarization</t>
  </si>
  <si>
    <t>1 in random response, condenser microphone, typical sensitivity = 46 mV/Pa. 200 VDC polarization</t>
  </si>
  <si>
    <t>1/2" free field, side vented, condenser microphone, typical sensitivity = 14mV/Pa. 200 VDC polarization.</t>
  </si>
  <si>
    <t>1/2" prepolarized free-field microphone Electret Class-2, typical sensitivity= 35.5 mV/Pa (±3 dB), 5 Hz to 20 kHz (± 3 dB).</t>
  </si>
  <si>
    <t>1/2 in Free-Field, Prepolarized, 12.5 mV/Pa Microphone</t>
  </si>
  <si>
    <t>1/4" pressure, prepolarized condenser microphone typical sensitivity= 0.25 mV/Pa (±3 dB), 4 Hz to 20 kHz (±2 dB).</t>
  </si>
  <si>
    <t>1 in pressure response, prepolarized condenser microphone, typical sensitivity = 50 mV/Pa</t>
  </si>
  <si>
    <t>1/2" free-field, prepolarized condenser microphone, typical sensitivity= 50 mV/Pa (±1.5 dB), 3.15 Hz to 20 kHz (±2 dB).</t>
  </si>
  <si>
    <t>1/2" pressure, prepolarized condenser microphone typical sensitivity= 50 mV/Pa (±1.5 dB), 3.15 Hz to 10 kHz (±2 dB).</t>
  </si>
  <si>
    <t>1/4" free-field, prepolarized condenser microphone, typical sensitivity= 2 mV/Pa (±3 dB), 5.4 Hz to 80 kHz (± 2 dB).</t>
  </si>
  <si>
    <t>1/4" pressure, prepolarized condenser microphone typical sensitivity= 1.0 mV/Pa (±3 dB), 4 Hz to 70 kHz (±2 dB).</t>
  </si>
  <si>
    <t>1/2" pressure, prepolarized condenser microphone typical sensitivity= 12.5 mV/Pa (±2 dB), 4 Hz to 12.5 kHz (±1 dB).</t>
  </si>
  <si>
    <t>1/2" random Incidence, prepolarized condenser microphone 50 mV/Pa (±1.5 dB), 3.15 to 16 kHz (±2 dB).</t>
  </si>
  <si>
    <t>1/2" free-field microphone and preamplifier, low noise, with BNC connector</t>
  </si>
  <si>
    <t>1/2" prepolarized free-field condenser microphone, 50 mV/Pa (±1.5 dB), 3.15 Hz - 20 kHz (±2 dB) with 1/2" ICP preamplifier (426E01) and TEDS</t>
  </si>
  <si>
    <t>1/2" prepolarized random-incidence condenser microphone, 50 mV/Pa (±1.5 dB), 3.15 Hz - 12.5 kHz (±2 dB) with 1/2" ICP preamplifier (426E01) and TEDS.</t>
  </si>
  <si>
    <t>Handheld shaker, 1g at 159.2 Hz (for up to 210 grams total weight of sensor, cable and mtg. accessories).</t>
  </si>
  <si>
    <t>Connecting pipe for 426A12 onto TRP011, TRP019 or TRP20 (1½”x27” ISO 228-1 to NPT thread adapter)</t>
  </si>
  <si>
    <t>In-line analog A-weighting filter (for ICP preamps (Type 1) requires 4 mA current supply, min.)</t>
  </si>
  <si>
    <t>ICP microphone preamplifier 1/4" to be used with prepolarized condenser microphone.</t>
  </si>
  <si>
    <t>ICP microphone preamplifier 1/2" to be used with prepolarized condenser microphone.</t>
  </si>
  <si>
    <t>Short preamplifier for 1/2" prepolarized microphones with 5 ft integral cable and BNC connector</t>
  </si>
  <si>
    <t>Type 2 Noise Dosimeter 703P-ATEX with case (CCS027), windscreen (WS006), microphone assembly (MPR001-ATEX) and microphone clip.</t>
  </si>
  <si>
    <t>1x 703P-ATEX with Blaze software, incl. DVX010 USB to PC connection.</t>
  </si>
  <si>
    <t>1x 703P-ATEX with Blaze software, case (CCS021) and calibrator (CAL150), incl. DVX010 USB to PC connection.</t>
  </si>
  <si>
    <t>Type 2 noise dosimeter 705P, windscreen (WS006), microphone assembly (MPR001) and microphone clip.</t>
  </si>
  <si>
    <t>Type 2 Noise Dosimeter 705P-ATEX, windscreen (WS006), microphone assembly (MPR001-ATEX) and microphone clip.</t>
  </si>
  <si>
    <t>1x 705P-ATEX with Blaze software, incl. DVX010 USB to PC connection.</t>
  </si>
  <si>
    <t>1x 705P-ATEX with Blaze software, case (CCS022) and calibrator (CAL150), incl. DVX010 USB to PC connection.</t>
  </si>
  <si>
    <t>5x 705P-ATEX with Blaze software, incl. DVX010 USB to PC connection.</t>
  </si>
  <si>
    <t>5x 705P-ATEX with Blaze software, case (CCS023) and calibrator (CAL150), incl. DVX010 USB to PC connection.</t>
  </si>
  <si>
    <t>1x 705P with Blaze software, incl. DVX010 USB to PC connection.</t>
  </si>
  <si>
    <t>1x 705P with Blaze software, case (CCS022) and calibrator (CAL150), incl. DVX010 USB to PC connection.</t>
  </si>
  <si>
    <t>5x 705P with Blaze software, incl. DVX010 USB to PC connection.</t>
  </si>
  <si>
    <t>5x 705P with Blaze software, case (CCS023) and calibrator (CAL150), incl. DVX010 USB to PC connection.</t>
  </si>
  <si>
    <t>10x 705P with Blaze software, case (CCS024) and calibrator (CAL150), incl. DVX010 USB to PC connection.</t>
  </si>
  <si>
    <t>Spartan 730 noise dosimeter with one windscreen and two clips.  Includes calibration certificate</t>
  </si>
  <si>
    <t>Replacement clips for Spartan 730, quantity 2</t>
  </si>
  <si>
    <t>Spartan 730 option to add event sound recording</t>
  </si>
  <si>
    <t>Spartan 730 option to add 1/1 octave filters</t>
  </si>
  <si>
    <t>Spartan 730 noise dosimeter kit with five dosimeters, five windscreens, ten clips, two calibrator adapters, USB Bluetooth dongle, and rugged case with built-in wireless Qi charger and Type C plug for Europe.  Includes calibration certificates</t>
  </si>
  <si>
    <t>Model 831 sound level meter for Environmental / Community Noise including AnyData and Voice Annotation, without microphone or preamplifier .</t>
  </si>
  <si>
    <t>Accessory kit for Model 831 sound level meter, which includes case (831-CCS), battery (4-AA), power supply w/ USB cable (PSA029) and windscreen (WS001).</t>
  </si>
  <si>
    <t>831 replacement battery door</t>
  </si>
  <si>
    <t>831 replacement battery door for France with LNE back label</t>
  </si>
  <si>
    <t>SoundAdvisor model 831C class 1 sound level meter without microphone or preamplifier</t>
  </si>
  <si>
    <t>NMS045 base components for AC powered system. Includes 831C, 831C-ELA, 831C-LOG, 831C-SW, PRM2103-FF, EPS2116, CBL222-20 (20 ft), PSA040, DVX013, CBL235, 831-MEM32G &amp; mounting hardware.</t>
  </si>
  <si>
    <t>NMS045 base components for AC powered system. Includes 831C, 831C-ELA, 831C-LOG, 831C-SW, PRM2103-FF, EPS2116, CBL222-30 (30 ft), PSA040, DVX013, CBL235, 831-MEM32G &amp; mounting hardware.</t>
  </si>
  <si>
    <t>NMS045 base components for AC powered system. Includes 831C, 831C-ELA, 831C-LOG, 831C-SW, PRM2103-FF, EPS2116, CBL222-XX, PSA040, DVX013, CBL235, 831-MEM32G &amp; mounting hardware.  Specify CBL222-XX length up to 100 ft, 30 m, in description</t>
  </si>
  <si>
    <t>NMS045 base components for solar powered system.  Includes 831C, 831C-ELA, 831C-LOG, 831C-SW, PRM2103-FF, EPS2116, CBL222-30 (30 ft), CBL226-03, DVX013, CBL235, CBL233-12, 831-MEM32G &amp; mounting hardware.</t>
  </si>
  <si>
    <t>NMS045 base components for solar powered system.  Includes 831C, 831C-ELA, 831C-LOG, 831C-SW, PRM2103-FF, EPS2116, CBL222-XX, CBL226-03, DVX013, CBL235, CBL233-12, 831-MEM32G &amp; mounting hardware.  Specify CBL222-XX length up to 100 ft, 30 m.</t>
  </si>
  <si>
    <t>Accessory kit for SoundAdvisor model 831C sound level meter, which includes case (831-CCS), batteries (4-AA), power supply w/ USB cable (PSA029), WiFi dongle (DVX014), G4 LD Utility and windscreen (WS001)</t>
  </si>
  <si>
    <t>Upgrade SoundAdvisor model 831C with software for testing audiometers</t>
  </si>
  <si>
    <t>831C replacement battery door</t>
  </si>
  <si>
    <t>Hard shell case for Model 831 Sound Level Meter</t>
  </si>
  <si>
    <t>Upgrade for SoundAdvisor model 831C sound level meter. Exceedance based logging analysis with event, interval and daily histories.</t>
  </si>
  <si>
    <t>SoundAdvisor model 831C class 1 sound level meter with free-field pre-polarized precision condenser microphone (50mV/Pa), preamplifier (PRM831), accessory kit (831C-ACC)</t>
  </si>
  <si>
    <t>SoundAdvisor  831C-FF with DVX012 and firmware options 831C-LOG, 831C-OB3, 831C-ELA &amp; 831C-SR</t>
  </si>
  <si>
    <t>SoundAdvisor  831C-FF with firmware options 831C-LOG &amp; 831C-OB3</t>
  </si>
  <si>
    <t>Upgrade SoundAdvisor model 831C sound level meter with logging of time histories with interval from 2.5 ms to 24 hours.</t>
  </si>
  <si>
    <t>SoundAdvisor Model 831C sound level meter with 378A04 low noise, ICP microphone and preamplifier (450 mV/Pa),  accessory kit (831C-ACC) and ICP adapter (ADP074)</t>
  </si>
  <si>
    <t>Option for SoundAdvisor model 831C sound level meter.  Measurement history plus sound recording.</t>
  </si>
  <si>
    <t>Upgrade SoundAdvisor model 831C sound level meter with real-time 1/1 &amp; 1/3 octave filters</t>
  </si>
  <si>
    <t>Firmware option to enable features specific for PTB approval like indication when a measurement is made with a PTB approved configuration.  Note: this option disables field upgrade of firmware and options</t>
  </si>
  <si>
    <t>SoundAdvisor model 831C class 1 sound level meter with random-incidence pre-polarized condenser microphone (50mV/Pa), preamplifier (PRM831), accessory kit (831C-ACC)</t>
  </si>
  <si>
    <t>SoundAdvisor  831C-RI with DVX012 and firmware options 831C-LOG, 831C-OB3, 831C-ELA &amp; 831C-SR</t>
  </si>
  <si>
    <t>SoundAdvisor model 831C sound level meter certification test report. Certificate for SLM, preamplifier and microphone. For new purchases only</t>
  </si>
  <si>
    <t>Upgrade SoundAdvisor model 831C sound level meter with sound recording. Adds sound snapshot on demand or on events. In 831C, adds file compression</t>
  </si>
  <si>
    <t>Option for direct USB support of Sierra Wireless RV-50 gateway</t>
  </si>
  <si>
    <t>Upgrade for Model 831 sound level meter. Exceedance based logging analysis with event, interval and daily histories.</t>
  </si>
  <si>
    <t>Model 831 sound level meter with Class-1 free-field pre-polarized precision condenser microphone (50mV/Pa), preamplifier (PRM831), accessory kit (831-ACC) and LD G4 Utility software</t>
  </si>
  <si>
    <t>Upgrade for Model 831 sound level meter.  FFT analysis.</t>
  </si>
  <si>
    <t>Upgrade Model 831 sound level meter to logging of time histories with interval from 2.5 msec to 24hrs (requires 831-LOG &amp; 831-OB3).</t>
  </si>
  <si>
    <t>Upgrade for Model 831 sound level meter. Industrial Hygiene feature.</t>
  </si>
  <si>
    <t>Option to install LNE approved firmware version, 831-BDOOR-LNE, battery door with LNE label and set language to French</t>
  </si>
  <si>
    <t>Upgrade Model 831 sound level meter with logging of time histories with interval from 20 ms to 24 hours.</t>
  </si>
  <si>
    <t xml:space="preserve">Model 831 sound level meter with 378A04 low noise, ICP microphone and preamplifier (450 mV/Pa),  accessory kit (831-ACC) and ICP adapter (ADP074) </t>
  </si>
  <si>
    <t>Upgrade model 831 to include 378A04 low noise, ICP microphone and preamplifier (450 mV/Pa), ICP adapter (ADP074) and 10 ft (3 m) BNC cable.  Return of 831 to factory required</t>
  </si>
  <si>
    <t>32 GB removable USB 3.0 memory (Sandisk Ultra Fit 32 GB)</t>
  </si>
  <si>
    <t>Option for Model 831 sound level meter.  Measurement history plus sound recording.</t>
  </si>
  <si>
    <t>Upgrade Model 831 sound level meter with Real-time 1/1 &amp; 1/3 octave filter set.</t>
  </si>
  <si>
    <t>Adds option for Quebec Tonality on Model 831 (1/1 Octave)</t>
  </si>
  <si>
    <t>Model 831 sound level meter with Class-1 random-incidence pre-polarized condenser microphone (50mV/Pa), preamplifier (PRM831), accessory kit (831-ACC) and LD G4 Utility software</t>
  </si>
  <si>
    <t>Model 831 sound level meter certification test report. Certificate for SLM, preamplifier and microphone.</t>
  </si>
  <si>
    <t>Upgrade for Model 831 sound level meter.  Reverberation time (1/1 and 1/3 octave, pink and white noise generation, auto trigger). Does not require any other options</t>
  </si>
  <si>
    <t>Upgrade Model 831 sound level meter with sound recording. Adds sound snapshot on demand or on events</t>
  </si>
  <si>
    <t>Upgrade Model 831 sound level meter to logging of weather parameters</t>
  </si>
  <si>
    <t>Pillow with support board for AEC100, AEC101 and AEC201</t>
  </si>
  <si>
    <t>Microphone attachment clip.</t>
  </si>
  <si>
    <t>Plug, #8 SH40A Custom hole pattern for multiple cables exiting eps box.</t>
  </si>
  <si>
    <t>Plug, #7 SH40A Custom hole pattern for multiple cables exiting eps box.</t>
  </si>
  <si>
    <t>Monopole for use in EPS044 and NMS044 systems</t>
  </si>
  <si>
    <t>BNC to 1/2 in microphone thread adapter, 6.8 pF with shorting cap for use as a dummy microphone. Simulates load from a 1/4 in mic. incl. 1/4 in preamp adapter (ADP009)</t>
  </si>
  <si>
    <t>BNC to 1/2 in microphone thread adapter, 18 pF with shorting cap for use as a dummy microphone. Simulates load from 1/2 in microphone.</t>
  </si>
  <si>
    <t>BNC to 1/2 in microphone thread adapter, 47 pF with shorting cap for use as a dummy microphone. Simulates load from 1 in microphone.</t>
  </si>
  <si>
    <t>Microdot to 1/2 in preamplifier adapter, for charge-coupled accelerometer.</t>
  </si>
  <si>
    <t>1 in. microphone to 1/2 in. preamplifier adapter for Model 831 and LxT</t>
  </si>
  <si>
    <t>1/2 in microphone to 1/4 in preamplifier adapter.</t>
  </si>
  <si>
    <t>Audiometer earphone testing adapter.</t>
  </si>
  <si>
    <t>Microphone cable "T", takes signal directly from the microphone preamp (5-pin Switchcraft)</t>
  </si>
  <si>
    <t>1/2 in microphone adapter for 1 in opening in CAL250</t>
  </si>
  <si>
    <t>3/8 in microphone adapter for 1 in opening in CAL250</t>
  </si>
  <si>
    <t>1/4 in microphone adapter for 1 in opening in CAL250</t>
  </si>
  <si>
    <t>1/8 in microphone adapter for 1 in opening in CAL250</t>
  </si>
  <si>
    <t>3/8 in microphone adapter for 1/2 in opening in CAL200 and CAL150</t>
  </si>
  <si>
    <t>1/2 in preamplifier to tripod interface for use w/ TRP001 (1/4 X 20 Thread).</t>
  </si>
  <si>
    <t>"T" adapter, 7-pin female LEMO to 7-pin male LEMO and BNC connectors.</t>
  </si>
  <si>
    <t>1/4 in microphone to 1/2 in preamplifier adapter.</t>
  </si>
  <si>
    <t>Palm accelerometer adapter for SEN026. Includes 2 screws, screwdriver</t>
  </si>
  <si>
    <t>1/4 in preamplifier holder to 5/8 in microphone stand. (TRP018 or TRP002 with 5/8 in thread)</t>
  </si>
  <si>
    <t>1/2 in preamplifier holder for LEMO® 7-pin or BNC cable to microphone stand (TRP018 or TRP002 with 5/8 in thread)</t>
  </si>
  <si>
    <t xml:space="preserve">1/2 in preamplifier holder for Switchcraft® 5-pin cable to microphone stand (TRP018 or TRP002 with 5/8 in thread) </t>
  </si>
  <si>
    <t>1/4 in preamplifier holder to instrument tripod (TRP001 with 1/4-20 thread)</t>
  </si>
  <si>
    <t>1/2 in preamplifier holder for LEMO® 7-pin or BNC cable to instrument tripod (TRP001 with 1/4-20 thread)</t>
  </si>
  <si>
    <t xml:space="preserve">1/2 in preamplifier holder for Switchcraft® 5-pin connector to instrument tripod (TRP001 with 1/4-20 thread) </t>
  </si>
  <si>
    <t>ICP cable adapter for Model 831 sound level meter that provides 2 mA or 4 mA ICP® current depending upon instrument capability</t>
  </si>
  <si>
    <t>1/8 in microphone adapter for 1/2 in opening in CAL200 and CAL150</t>
  </si>
  <si>
    <t>Hand accelerometer adapter, "T" bar, for SEN040F and SEN041F</t>
  </si>
  <si>
    <t>Handle accelerometer adapter, straight bar, for SEN040F and SEN041F</t>
  </si>
  <si>
    <t>Clamp accelerometer adapter, mounting block with clamp, for SEN040F and SEN041F</t>
  </si>
  <si>
    <t>HVM200 Hand-Arm vibration adapter kit including hand (ADP080A), handle (ADP081A), clamp (ADP082A) and palm (ADP063) accelerometer adapters.</t>
  </si>
  <si>
    <t>BNC to 1/2 in microphone thread adapter, 12 pF with shorting cap for use as a dummy microphone. Simulates load from microphone.</t>
  </si>
  <si>
    <t>Direct input adapter BNC for Model 831</t>
  </si>
  <si>
    <t>Adapter for connecting EPS2106 or EPS2116 to TRP019 or TRP020.  Includes 6 inch (15 cm) pipe for connecting ADP100 to EPS21x6.  Aluminum</t>
  </si>
  <si>
    <t>Adapter for connecting SEN031 or SEN032 to TRP012 weather sensor mount.</t>
  </si>
  <si>
    <t>Adapter for connecting SEN031 or SEN032 to TRP003</t>
  </si>
  <si>
    <t>Adapter for connecting EPS2116 to TRP003 or 1.5 in. pole</t>
  </si>
  <si>
    <t>Microphone cable "T", takes signal directly from the microphone preamp (5-pin Switchcraft). Includes DC blocking capacitor.</t>
  </si>
  <si>
    <t>Calibrator adapter for use with CAL250 to calibrate AEC206</t>
  </si>
  <si>
    <t>BNC to 1/4 inch microphone electrical equivalent with 8 pF capacitance used for electrical testing of the Spartan 730</t>
  </si>
  <si>
    <t>Power distribution block, 8 position, with Anderson Powerpole® connectors</t>
  </si>
  <si>
    <t>6-cc NBS 9A Artificial Ear Coupler with weight and 2 3/4" retaining ring. 1 in. microphone (377A15) not included</t>
  </si>
  <si>
    <t>Type 2 Adapter for AEC201 Artificial Ear (eg KOSS HV/1A)</t>
  </si>
  <si>
    <t>IEC 60318-1 Ear Simulator with Type 1 adapter, weight, case, 1/2 in. microphone included</t>
  </si>
  <si>
    <t>2cc IEC 60126 / IEC60318-5 Artificial coupler for 1/2 in microphone, compliant to ANSI S3.7. Microphone not included</t>
  </si>
  <si>
    <t>2cc IEC 60126 / IEC 60318-5 Artificial coupler for 1 in microphone, compliant to ANSI S3.7. Microphone not included</t>
  </si>
  <si>
    <t>Acoustic test fixture for headphones that include 2 x AEC304 Occluded Ear Simulators, 2 x 426M11 preamplifiers with cable, pinnae, ADP105 CAL250 adapter &amp; CCS050 case</t>
  </si>
  <si>
    <t>AEC206 cup for testing acoustic isolation</t>
  </si>
  <si>
    <t>Mounting plate for AEC206 to hold pinna in place and provide locating rings</t>
  </si>
  <si>
    <t>AEC206 spare parts kit (screws, O-rings &amp; tools)</t>
  </si>
  <si>
    <t>IEC 60711 / IEC 60318-4 Occluded Ear Simulator with 1/2 in. microphone</t>
  </si>
  <si>
    <t>Left pinna for AEC206 with Shore hardness A-25 (hard)</t>
  </si>
  <si>
    <t>Left pinna for AEC206 with Shore hardness OO-35 (soft)</t>
  </si>
  <si>
    <t>Right pinna for AEC206 with Shore hardness A-25 (hard)</t>
  </si>
  <si>
    <t>Right pinna for AEC206 with Shore hardness OO-35 (soft)</t>
  </si>
  <si>
    <t>Artificial mastoid coupler and additional weight ring.(IEC 60318-6)</t>
  </si>
  <si>
    <t>Omnidirectional (Dodecahedral) source with 10 m cable and carrying case. Use with BAS002 power amplifier</t>
  </si>
  <si>
    <t>500 Watt 220-240 VAC power amplifier for BAS001 or BAS003; includes remote control, carrying case</t>
  </si>
  <si>
    <t>500 Watt 110-125 VAC power amplifier for BAS001 or BAS003; includes remote control, carrying case</t>
  </si>
  <si>
    <t>Directional speaker source with 10m cable. Use with BAS002 power amplifier</t>
  </si>
  <si>
    <t>Replacement battery for BAS004 tapping machine</t>
  </si>
  <si>
    <t>Tapping machine w/ remote control, battery and charger. Includes  hard shipping case.  Configured for 220V operation</t>
  </si>
  <si>
    <t>Replacement remote for BAS004 tapping machine</t>
  </si>
  <si>
    <t>Tapping machine w/ remote control, battery and charger. Includes  hard shipping case.  Configured for 110V operation</t>
  </si>
  <si>
    <t>BA Sources kit: omnidirectional (BAS001), directional (BAS003), power amplifier (BAS002-E 220V), tapping machine (BAS004-E), cables and tripod (TRP023)</t>
  </si>
  <si>
    <t>BA Sources kit: omnidirectional (BAS001), directional (BAS003), power amplifier (BAS002-U 110V), tapping machine (BAS004-U), cables and tripod (TRP023)</t>
  </si>
  <si>
    <t>Impulse generating source for building acoustics designed for wide frequency range</t>
  </si>
  <si>
    <t>18 Ah sealed battery (3"x7"x6.75").</t>
  </si>
  <si>
    <t>NiCad rechargable battery pack for 2800/2900/3000+</t>
  </si>
  <si>
    <t>Rechargeable battery pack for 824 sound level meter.</t>
  </si>
  <si>
    <t>21Ah 12V lead-acid battery (Used in EPS029 and EPS030)</t>
  </si>
  <si>
    <t>Battery SLA 12V 100Ah blade connectors</t>
  </si>
  <si>
    <t>9 Ah 12 V Sealed Lead Acid Battery</t>
  </si>
  <si>
    <t>8 D cell battery holder with fuse; batteries not included</t>
  </si>
  <si>
    <t>Battery replacement for NoiseTutor, 80 Whr Lithium iron phospate type.  Check shipping regulations for potential restrictions or requirements.</t>
  </si>
  <si>
    <t>Replacement lithium ion rechargeable battery for HVM200</t>
  </si>
  <si>
    <t>Battery LiFePo 12V 45 Ah blade connectors (requires hazardous materials shipping license)</t>
  </si>
  <si>
    <t>45 Ah 12V LiFePo battery for NMS045. Includes CBL225-01 &amp; CBL232-02 (requires hazardous materials shipping license to ship by common carrier)</t>
  </si>
  <si>
    <t>Battery SLA 12V 35 Ah blade connectors</t>
  </si>
  <si>
    <t>35 Ah 12V SLA battery for NMS045. Includes CBL225-01 &amp; CBL232-02</t>
  </si>
  <si>
    <t>Replacement lithium battery for Spartan 730.  Must be installed at a factory-authorized location.  Does not include fee for installation.</t>
  </si>
  <si>
    <t>CAL150</t>
  </si>
  <si>
    <t>Class 1 acoustic calibrator with user selectable output of 94 or 114 dB at 1 kHz. 1/2 in. opening. (no adapter). Includes calibration certificate</t>
  </si>
  <si>
    <t>Class 1 acoustic calibrator with 1 in opening and output of 114 dB re 20 uPa at 251.2 Hz.  Includes ADP019 adapter for 1/2 in microphones and calibration certificate</t>
  </si>
  <si>
    <t>Serial interface cable for 824, and HVM100 connection to a PC.</t>
  </si>
  <si>
    <t>Cable, 3.5 mm AC/DC output to RCA/BNC, 6'.</t>
  </si>
  <si>
    <t xml:space="preserve">5-pin switchcraft male to 5-pin LEMO male cable </t>
  </si>
  <si>
    <t>Cable w/ 5-pin Switchcraft male to BNC plug connector 6 feet</t>
  </si>
  <si>
    <t>Cable w/ 7-pin LEMO male to BNC plug connector 6 feet</t>
  </si>
  <si>
    <t>1/8 in stereo to 1/8 in stereo cable, 6 ft</t>
  </si>
  <si>
    <t>Cable, USB A to mini-B, 1 meter</t>
  </si>
  <si>
    <t>Cable 2.5mm AC/DC out to two RCA males, 6 ft.  Includes two RCA female to BNC male adapters</t>
  </si>
  <si>
    <t>DC power cable for Model 831 sound level meter, 8 – 30VDC includes lead-acid battery clamps and 12V car plug.</t>
  </si>
  <si>
    <t>Cable, LEMO® to 5-pin Switchcraft® for use with EPS030, 6 ft (2 m)</t>
  </si>
  <si>
    <t>Cable, LEMO® to 5-pin Switchcraft® for use with EPS030, 10 ft (3 m)</t>
  </si>
  <si>
    <t>Cable, LEMO® to 5-pin Switchcraft® for use with EPS030, 30 ft (10 m)</t>
  </si>
  <si>
    <t>Model 831 12V power cable for 2 batteries, used in EPS029-831</t>
  </si>
  <si>
    <t>Cable connecting triaxial accelerometers to the HVM100.(Rugged, 5ft, 4 Pin Microtech to 4-Pin LEMO male)</t>
  </si>
  <si>
    <t>Cable USB A to Mini-B 1 foot</t>
  </si>
  <si>
    <t>Battery Cable connecting two batteries in parallel (jumper cable used in EPS036)</t>
  </si>
  <si>
    <t>Cable for SEN031, 6 m. Serial port for control and data, 2.5 mm connector for instrument and heater power. Connects to Model 831 with DVX008A</t>
  </si>
  <si>
    <t>Cable connecting Model 831 to single battery including fuse and coaxial DC connector for charger (used in EPS030-831)</t>
  </si>
  <si>
    <t>Cable connecting cigar lighter (female) to single battery including fuse and coaxial DC connector for charger (used in EPS030-LXT)</t>
  </si>
  <si>
    <t>Cable connecting Model 831 to 9-pin D connector (wind speed, direction, logic I/O, 3 slow ADC) and coaxial DC connector (to PSA027), incl. breakout cable and I/F block</t>
  </si>
  <si>
    <t>Waterproof cable connecting EPS029-831/EPS030-831 to external PC, 2m USB A-to-B</t>
  </si>
  <si>
    <t>Cable 2.5mm male AC/DC out to BNC male, 6 ft, for connecting Model 831 AC/DC out for BAS002 input (BNC female) (6ft). Includes BNC FEM-FEM adapter.  Requires BNC extension cable (eg CBL181)</t>
  </si>
  <si>
    <t>BNC extension cable, 50ft, male-male</t>
  </si>
  <si>
    <t>Speakon Extension Cable (50 ft) (15m) connectors both ends for BAS002 to BAS001 or BAS003</t>
  </si>
  <si>
    <t>Cable with male 5-pin Switchcraft to female 7-pin LEMO® connectors, 16 inches (40 cm), for connecting 831C to preamplifier with 7-pin LEMO connector</t>
  </si>
  <si>
    <t>Cable connecting the Model 831 sound level meter to PRM2103 - data/control/power (12V). (20ft)</t>
  </si>
  <si>
    <t>Custom CBL203-20 to max length 100 feet</t>
  </si>
  <si>
    <t>Audio Isolation cable between 831/LxT and PC</t>
  </si>
  <si>
    <t>Cable connecting the Model 831 sound level meter on 831-INT(-ET) to PRM2103 - data/control/power (20ft)</t>
  </si>
  <si>
    <t>Battery Cable connecting two batteries in parallel, 20 in. (50 cm)</t>
  </si>
  <si>
    <t>1/4-28 4-pin to 4-pin mini for SEN026, 1 ft (30 cm)</t>
  </si>
  <si>
    <t>Cable, USB-A to micro-B, 3 ft (1 m)     </t>
  </si>
  <si>
    <t>Cable connecting the SoundAdvisor model 831C sound level meter to PRM2103 - data, control &amp; power with Anderson Powerpole® connectors. (8 ft / 2.4 m)</t>
  </si>
  <si>
    <t>Cable connecting the SoundAdvisor model 831C sound level meter to PRM2103 - data, control &amp; power with Anderson Powerpole® connectors. (20 ft / 6 m)</t>
  </si>
  <si>
    <t>Cable connecting the SoundAdvisor model 831C sound level meter to PRM2103 - data, control &amp; power with Anderson Powerpole® connectors. (30 ft / 10 m)</t>
  </si>
  <si>
    <t>Cable connecting the SoundAdvisor model 831C sound level meter to PRM2103 - data, control &amp; power with Anderson Powerpole® connectors. Specify length up to 100 ft, 30 m, in description</t>
  </si>
  <si>
    <t>Power cable for Sierra Wireless with sense line and Anderson Powerpole® connectors (2 ft / 0.6 m)</t>
  </si>
  <si>
    <t>Power cable for 831C or 831 with Anderson Powerpole® connectors (2 ft / 0.6 m)</t>
  </si>
  <si>
    <t>Power cable for battery with spade connectors and Anderson Powerpole® connectors (1 ft / 0.3 m)</t>
  </si>
  <si>
    <t xml:space="preserve">Power cable with Anderson Powerpole® connectors to bare wires (2 ft / 0.6 m) </t>
  </si>
  <si>
    <t xml:space="preserve">Power cable with Anderson Powerpole® connectors to bare wires (2 ft / 1 m) </t>
  </si>
  <si>
    <t>Cable, 1m, with MC-4 connectors for solar and bare wires for use with solar charge controllers</t>
  </si>
  <si>
    <t>Cable for SEN031/32, 6 m. Serial port for control and data, Powerpole® connector for instrument and heater power. Connects to Model 831C with DVX008A</t>
  </si>
  <si>
    <t>Cable for SEN031/32, 6 m. Serial port for control and data, Powerpole® connector for instrument and heater power. Connects to Model 831C with DVX008A. User specified length up to 70 ft (21 m)</t>
  </si>
  <si>
    <t>Cable to power Sierra Wireless gateway that includes Powerpole® connectors and a magnetic intrusion detection sensor.  For use with NMS045 systems</t>
  </si>
  <si>
    <t>Solar cable from panel (MC4 connectors) to charger (bar wire), 12 ft (3.6 m)</t>
  </si>
  <si>
    <t>AC power cable for US with 3-prong plug and IEC 13 plug, 2 ft</t>
  </si>
  <si>
    <t>USB power cable for DVX013, USB Type-A to right angle to 3.5 mm x 1.35 mm barrel DC power plug, 80cm</t>
  </si>
  <si>
    <t>Hard shell custom case, 20 1/2 in x 16 3/4 in x 8 1/2 in</t>
  </si>
  <si>
    <t>Hard shell custom case, 11 in x 10 in x 5 in</t>
  </si>
  <si>
    <t>Soft pouch with belt clip for Spark family instruments.</t>
  </si>
  <si>
    <t>Hard shell case. Holds up to five Sparks, calibrator and accessories. For use with 703P, 706RC and ATEX versions.</t>
  </si>
  <si>
    <t>Hard shell case for Spark instrument, calibrator and accessories.</t>
  </si>
  <si>
    <t>Hard shell case for 1 pack 705.</t>
  </si>
  <si>
    <t>Hard shell case. Holds up to five 705P, one 706RC, calibrator, and accessories. Also for ATEX versions.</t>
  </si>
  <si>
    <t>Hard shell case. Holds up to ten 705P, one 706RC, calibrator and accessories.</t>
  </si>
  <si>
    <t>Soft case with belt clip for ATEX approved Spark family instruments.</t>
  </si>
  <si>
    <t>Padded portable storage case for sound level meter with compartments for portable printer, calibrator, and accessories</t>
  </si>
  <si>
    <t>Soft bag for carrying the TRP020</t>
  </si>
  <si>
    <t xml:space="preserve">Hard shell case for HVM200 and accessories (38 x 48 x 18 cm) </t>
  </si>
  <si>
    <t>Large/xlarge size armband for mounting HVM200 during hand-arm vibration measurement</t>
  </si>
  <si>
    <t>Small/medium size armband for mounting HVM200 during hand-arm vibration measurement</t>
  </si>
  <si>
    <t>Hard case with custom foam for AEC206 and accessories</t>
  </si>
  <si>
    <t>Base enclosure for EPS044 and NMS044 systems that includes mounting plate, glands and mount for ACC009</t>
  </si>
  <si>
    <t>Canvas bag with zipper and handles.  19 x 9 x 6 in (48 x 23 x 15 cm)</t>
  </si>
  <si>
    <t>Hard shell custom case with foam for audiometer calibration system, 20 1/2 in x 16 3/4 in x 8 1/2 in</t>
  </si>
  <si>
    <t>Spartan 730 case for single dosimeter kit that includes single wireless charger and universal power adapter.  Spartan 730 and CAL150 not included</t>
  </si>
  <si>
    <t>Spartan 730 case for three dosimeter kit that include three wireless chargers &amp; Type C plug for use in Europe. Spartan 730 dosimeters and CAL150 not included</t>
  </si>
  <si>
    <t>Spartan 730 case for three dosimeter kit that include three wireless chargers &amp; Type G plug for use in the UK. Spartan 730 dosimeters and CAL150 not included</t>
  </si>
  <si>
    <t>Spartan 730 case for three dosimeter kit that include three wireless chargers &amp; Type A plug for use in North America. Spartan 730 dosimeters and CAL150 not included</t>
  </si>
  <si>
    <t>Spartan 730 case for five dosimeter kit that include five wireless chargers &amp; Type C plug for use in Europe. Spartan 730 dosimeters and CAL150 not included</t>
  </si>
  <si>
    <t>Spartan 730 case for five dosimeter kit that include five wireless chargers &amp; Type G plug for use in the UK. Spartan 730 dosimeters and CAL150 not included</t>
  </si>
  <si>
    <t>Spartan 730 case for five dosimeter kit that include five wireless chargers &amp; Type A plug for use in North America. Spartan 730 dosimeters and CAL150 not included</t>
  </si>
  <si>
    <t>Spartan 730 case for ten dosimeter kit that include ten wireless chargers &amp; Type C plug for use in Europe. Spartan 730 dosimeters and CAL150 not included</t>
  </si>
  <si>
    <t>Spartan 730 case for ten dosimeter kit that include ten wireless chargers &amp; Type G plug for use in the UK. Spartan 730 dosimeters and CAL150 not included</t>
  </si>
  <si>
    <t>Spartan 730 case for ten dosimeter kit that include ten wireless chargers &amp; Type A plug for use in North America. Spartan 730 dosimeters and CAL150 not included</t>
  </si>
  <si>
    <t>Soft pouch for portable printer (PRN003)</t>
  </si>
  <si>
    <t>Calibration and certification for 2200C.</t>
  </si>
  <si>
    <t>Calibration and certification for 2221</t>
  </si>
  <si>
    <t>Calibration and certification for 2250, without microphone.</t>
  </si>
  <si>
    <t>Calibration and certification for 2260, without microphone.</t>
  </si>
  <si>
    <t>Calibration and certification for 2800, 2800B.</t>
  </si>
  <si>
    <t>Calibration and certification for 2900, 2900B.</t>
  </si>
  <si>
    <t>Calibration and certification for 3000+.</t>
  </si>
  <si>
    <t>Calibration and certification for 3200, 1 or 2 channel.</t>
  </si>
  <si>
    <t>Calibration and certification for 3200, each additional channel.</t>
  </si>
  <si>
    <t>Calibration and certification for 426A12 inc;. env. testing for temperature and humidity stability. Replaces windscreen, o-ring, and desiccant cartridges.</t>
  </si>
  <si>
    <t>Calibration and certification for Spark series and NoiseBadge series, includes 1 microphone and preamp MPR (703, 703P, 704, 705, 705P, 706, 706RC, and ATEX versions).</t>
  </si>
  <si>
    <t>Calibration and certification for 712, includes microphone.</t>
  </si>
  <si>
    <t>Calibration and certification for 720.</t>
  </si>
  <si>
    <t>Calibration and certification for Spartan 730 dosimeter.  ISO 17025 accredited</t>
  </si>
  <si>
    <t>Calibration and certification for Spartan 730 dosimeter including 1/1 octave filters.  ISO 17025 accredited</t>
  </si>
  <si>
    <t>Calibration and certification for 812, (preamplifier and microphone calibration extra).</t>
  </si>
  <si>
    <t>Calibration and certification for 814, (preamplifier and microphone calibration extra).</t>
  </si>
  <si>
    <t>Calibration and certification for 820, (preamplifier and microphone calibration extra).</t>
  </si>
  <si>
    <t>Calibration and certification for 824, (preamplifier and microphone calibration extra).</t>
  </si>
  <si>
    <t>Calibration and certification for 824, with environmental test.</t>
  </si>
  <si>
    <t>Calibration and certification for 870B, without environmental test.</t>
  </si>
  <si>
    <t>Calibration and certification for 870B, with environmental test.</t>
  </si>
  <si>
    <t>Calibration and certification for AEC201-A includes report, microphone certification</t>
  </si>
  <si>
    <t>Calibration and certification for AEC202, includes report and certificate</t>
  </si>
  <si>
    <t>Calibration and certification for AEC203, includes report and certificate</t>
  </si>
  <si>
    <t>Calibration and certification for AEC304, includes report and certificate.  Microphone certification not included</t>
  </si>
  <si>
    <t>Certification for combination of AEC304 and 426M11 or AECM304 and 426M15. Includes checking TEDS data.</t>
  </si>
  <si>
    <t>Calibration and certification for AMC493, paired with 1 coupler (AEC100, AEC101 or AEC201), includes report, microphone certification not included</t>
  </si>
  <si>
    <t>Calibration and certification for AMC493, paired with 2 couplers (AEC100, AEC101 or AEC201), includes report, microphone certification not included</t>
  </si>
  <si>
    <t>Calibration and certification for BAS004 tapping machine</t>
  </si>
  <si>
    <t>Calibration and certification for CAL150.</t>
  </si>
  <si>
    <t>Calibration and certification for CAL200.</t>
  </si>
  <si>
    <t>Calibration and certification for CAL250.</t>
  </si>
  <si>
    <t>Calibration and certification for CAL291.</t>
  </si>
  <si>
    <t>Calibration and certification for DSP80 w/o mic and preamp.</t>
  </si>
  <si>
    <t xml:space="preserve">Calibration and certification for DSP81 w/o mic and preamp. </t>
  </si>
  <si>
    <t>Calibration and certification for HVM100.</t>
  </si>
  <si>
    <t>Calibration and certification of HVM200.  Sensor calibration not included</t>
  </si>
  <si>
    <t>Calibration and certification for microphone.</t>
  </si>
  <si>
    <t>Calibration and certification for a pair of phase matched microphones.</t>
  </si>
  <si>
    <t>Calibration and certification for LD preamplifier.</t>
  </si>
  <si>
    <t>Calibration and certification for PRM2100K/PRM2101K. Incl. env. testing for temperature and humidity stability. Replaces windscreen, o-ring, and desiccant cartridges.</t>
  </si>
  <si>
    <t>Calibration and certificaton for PRM2103 w/o microphone.</t>
  </si>
  <si>
    <t>Environmental Certification Model PRM2103 for [-40,+70]°C range; (no microphone cert), environmental test of microphone.</t>
  </si>
  <si>
    <t>Per Item Expedited fee.  Applies only to certifications, not service</t>
  </si>
  <si>
    <t>GPS antenna with SMA connector and cable for use Sierra Wireless modem like RV-50</t>
  </si>
  <si>
    <t>High gain antenna omni 3.2 inches tall, 18 inch cable SMA-M</t>
  </si>
  <si>
    <t>Desiccant replacement cartridges used with PRM2100K or PRM2101K.</t>
  </si>
  <si>
    <t>Replacement desiccant cartridges used with EPS2106, EPS2108 &amp; EPS2116</t>
  </si>
  <si>
    <t>Dessicant cartridge for 426A12</t>
  </si>
  <si>
    <t>Replacement desiccant packs for environmental cases (10 flat packs 4115.0006) (Used with EPS029 and EPS030)</t>
  </si>
  <si>
    <t>USB to Serial adapter supported by 831</t>
  </si>
  <si>
    <t>External infrared interface to PC USB, for Spark dosimeters</t>
  </si>
  <si>
    <t>USB Adapter to DBM9 interface (824, HVM, Spark).</t>
  </si>
  <si>
    <t>Gigabit Ethernet dongle for 831C with USB-A connector to RJ-45 (CAT5)
(StarTech model USB31000SA or equivalent)</t>
  </si>
  <si>
    <t>Gigabit Ethernet dongle for 831C with USB-A connector to RJ-45 (CAT5) and includes 3 port USB hub.  Hub requires external 5V power, AC adapter included
(StarTech model ST3300GU3B or equivalent)</t>
  </si>
  <si>
    <t>WiFi adapter supporting 802.11 b/g/n for 831C (D-Link DWA-121)</t>
  </si>
  <si>
    <t>USB self-powered 2 port hub
(Cables To Go model #29525 or equivalent)</t>
  </si>
  <si>
    <t>USB to Bluetooth dongle for use with Spartan 730</t>
  </si>
  <si>
    <t>Case for Model 831 sound level meter including (1) 21Ah battery, charger (PSA032), internal preamp cable (CBL141), CBL174 USB, and power distribution cable (CBL168).</t>
  </si>
  <si>
    <t>Rugged case for SoundTrack LxT including 1x21Ah battery (BAT011), charger, CBL141, 12V to USB converter (PSA031) and power cable (CBL169)</t>
  </si>
  <si>
    <t>Case on wheels (CCS035) with (2)x 21 Ah batteries (BAT011) for permanent NMS, includes cable (CBL149 , CBL166) to enclosure</t>
  </si>
  <si>
    <t>Case on wheels (CCS035) to enclose Model 831 with (2)x 21 Ah batteries (BAT011). Includes CBL166 &amp; CBL168 to power Model 831.</t>
  </si>
  <si>
    <t>Case on wheels (CCS035) to enclose LxT with (2)x 21 Ah batteries (BAT011). Includes CBL166, CBL169, PSA031 &amp; CBL159 to power LxT.</t>
  </si>
  <si>
    <t>Case on wheels (CCS035) with 100 Ah battery (BAT012) for permanent NMS, includes cable (CBL149) to enclosure</t>
  </si>
  <si>
    <t>Case on wheels (CCS035) to enclose Model 831 with 100 Ah batteries (BAT012). Includes CBL166 &amp; CBL168 to power Model 831.</t>
  </si>
  <si>
    <t>Case on wheels (CCS035) to enclose LxT with 100 Ah batteries (BAT012). Includes CBL166, CBL169, PSA031 &amp; CBL159 to power LxT.</t>
  </si>
  <si>
    <t>Environmental protection for LXT or 831 with BAT015 in a CCS002 with gland</t>
  </si>
  <si>
    <t>Steel security band for EPS043 enclosure.  Includes padlock</t>
  </si>
  <si>
    <t>Noise monitor enclosure for 831C including CCS051, CCS052, ACC009, PSA038, CBL224-02, CBL225-01, CBL226-02 &amp; CBL228-03</t>
  </si>
  <si>
    <t>Noise monitor enclosure for 831C including CCS051, CCS052, BAT019 45 Ah LiFePo battery, ACC009, PSA038, CBL224-02, CBL225-01, CBL226-02 &amp; CBL228-03</t>
  </si>
  <si>
    <t>Noise monitor enclosure for 831C including CCS051, CCS052, BAT020 35 Ah SLA battery, ACC009, PSA038, CBL224-02, CBL225-01, CBL226-02 &amp; CBL228-03</t>
  </si>
  <si>
    <t>NMS045 fiberglass instrument enclosure for AC powered systems. Includes surge suppressor &amp; hardware for mounting to TRP019 tilt-down pole.</t>
  </si>
  <si>
    <t>NMS045 fiberglass instrument enclosure for AC powered systems. Includes surge suppressor, ADP100 &amp; hardware for mounting to a wall or wooden pole. Holes for conduit not drilled.</t>
  </si>
  <si>
    <t>NMS045 fiberglass instrument enclosure for solar powered systems. Includes PSA038 &amp; hardware for mounting to TRP019 tilt-down pole.</t>
  </si>
  <si>
    <t>NMS045 fiberglass instrument enclosure for solar powered systems. Includes PSA038, ADP100 &amp; hardware for mounting to a wall or wooden pole. Holes for conduit not drilled.</t>
  </si>
  <si>
    <t>Environmental protection for 1/2 in preamplifiers (PRMLXT or PRM831), with windscreen, desiccant &amp; bird spike. Mounting options for 1/4-20 thread (TRP001), 1.5 in. pipe (TRP003) and 3/4 in. NPT pipe included.</t>
  </si>
  <si>
    <t>Steel cable (15 ft) with 2 padlocks</t>
  </si>
  <si>
    <t>Microphone extension cable, 7 pin LEMO, 6' (2m).</t>
  </si>
  <si>
    <t>Microphone extension cable, 7 pin LEMO, 10' (3m).</t>
  </si>
  <si>
    <t>Microphone extension cable, 7 pin LEMO, 20' (6m).</t>
  </si>
  <si>
    <t>Microphone extension cable, 7 pin LEMO, 25' (8m).</t>
  </si>
  <si>
    <t>Microphone extension cable, 7 pin LEMO, 35' (11m).</t>
  </si>
  <si>
    <t>Microphone extension cable, 7 pin LEMO, 50' (15m).</t>
  </si>
  <si>
    <t>Microphone extension cable, 7 pin LEMO, 66' (20m).</t>
  </si>
  <si>
    <t>Microphone extension cable, 7 pin LEMO, 100' (30m).</t>
  </si>
  <si>
    <t>Microphone extension cable, 7 pin LEMO, 200' (61m).</t>
  </si>
  <si>
    <t>Custom microphone extension cables, 7-pin LEMO,  specify length up to 200 ft (60 m)</t>
  </si>
  <si>
    <t>Microphone extension cable, 5 pin Switchcraft, 6' (2m).</t>
  </si>
  <si>
    <t>Microphone extension cable, 5 pin Switchcraft, 10' (3m).</t>
  </si>
  <si>
    <t>Microphone extension cable, 5 pin Switchcraft, 20' (6m).</t>
  </si>
  <si>
    <t>Microphone extension cable, 5 pin Switchcraft, 20' (6m) without ferrite bead- Use with Model 812 and 820.</t>
  </si>
  <si>
    <t>Microphone extension cable, 5 pin Switchcraft, 25' (8m).</t>
  </si>
  <si>
    <t>Microphone extension cable, 5 pin Switchcraft, 35' (11m).</t>
  </si>
  <si>
    <t>Microphone extension cable, 5 pin Switchcraft, 50' (15m).</t>
  </si>
  <si>
    <t>Microphone extension cable, 5 pin Switchcraft, 66' (20m).</t>
  </si>
  <si>
    <t>Microphone extension cable, 5 pin Switchcraft, 100' (30m).</t>
  </si>
  <si>
    <t>Microphone extension cable, 5 pin Switchcraft, 200' (61m).</t>
  </si>
  <si>
    <t>GPS unit for Model 831 with USB connection</t>
  </si>
  <si>
    <t>HVM100 Accessory Kit: computer cable (CBL006,DVX011), AC/DC Output cable (CBL124), hard shell carrying case (CCS020), Power supply (PSA027), Blaze software.</t>
  </si>
  <si>
    <t>Adds both hand-arm and whole body measurement filter options on HVM100</t>
  </si>
  <si>
    <t>Handarm &amp; wholebody vibe kit incl HVM100 HVM100-ALL accel(SEN026), seatpad(SEN027) palm adapter (ADP063) cable(CBL006,DVX011,CBL125,CBL158) soft beltpouch (CCS028) Blaze</t>
  </si>
  <si>
    <t>Hand arm &amp; whole body vibe kit incl HVM100 HVM100-ALL accel(SEN040F) seatpad(SEN027) handle adapter(ADP081A) cables (CBL006, DVX011,CBL158) soft beltpouch (CCS028) Blaze</t>
  </si>
  <si>
    <t>HandArm &amp; WholeBody vibe kit incl HVM100 HVM100-ALL accel(SEN041F) seatpad(SEN027) handle adapter(ADP081A) cables (CBL006, DVX011,CBL158) soft beltpouch (CCS028) Blaze</t>
  </si>
  <si>
    <t>Adds hand-arm measurement filter option on HVM100</t>
  </si>
  <si>
    <t>Human Vibration Meter HVM100, HVM100-HA, T-bar (ADP080A), handle adapter (ADP081A), clamp adapter (ADP082A), soft belt pouch (CCS028). Sensors and cables not included.</t>
  </si>
  <si>
    <t>Human Vibration Meter HVM100, HVM100-ALL, ADP080A, ADP081A, ADP082A, soft belt pouch CCS028. Sensors and cables not included.</t>
  </si>
  <si>
    <t>Human Vibration Meter HVM100 with 3 channels. Languages: English, German, Italian and Spanish. Includes pouch (CCS028). Sensors and cables not included.</t>
  </si>
  <si>
    <t>Adds whole body measurement filter option on HVM100</t>
  </si>
  <si>
    <t>Three channel vibration meter for general and human vibration.  Includes CBL217-01, sensors not included</t>
  </si>
  <si>
    <t>Kit for hand-arm and whole body vibration.  Includes HVM200, CCS047, CCS048-L, ADP081A, SEN040F, SEN027, &amp; SWW-G4-HVM</t>
  </si>
  <si>
    <t>Kit for hand-arm and whole body vibration.  Includes HVM200, CCS047, CCS048-L, ADP081A, SEN041F, SEN027, &amp; SWW-G4-HVM</t>
  </si>
  <si>
    <t>Kit for hand-arm vibration.  Includes HVM200, CCS047, CCS048-L, ADP081A, SEN040F &amp; SWW-G4-HVM</t>
  </si>
  <si>
    <t>Kit for hand-arm vibration.  Includes HVM200, CCS047, CCS048-L, ADP081A, SEN041F &amp; SWW-G4-HVM</t>
  </si>
  <si>
    <t>Option for HVM200 to add 1/1 &amp; 1/3 octave filters.  Includes SWW-G4-HVM license</t>
  </si>
  <si>
    <t>Option for HVM200 to enable file recording of raw data</t>
  </si>
  <si>
    <t>HVM200 certification test report. Test report for HVM200, does not include sensor</t>
  </si>
  <si>
    <t>Upgrade HVM100 to HVM200.  Accelerometers/adapters reused and HVM100 body returned to Larson Davis. Includes HVM200, CBL217-01, CCS047, CCS048-L, PSA0305, &amp; G4</t>
  </si>
  <si>
    <t>Kit for whole body vibration.  Includes HVM200, CCS047, SEN027, &amp; SWW-G4-HVM</t>
  </si>
  <si>
    <t xml:space="preserve">SoundTrack LxT Sound Level Meter Class-1 with free-field prepolarized precision condenser microphone and preamplifier (PRMLXT1). </t>
  </si>
  <si>
    <t xml:space="preserve">SoundTrack LxT Sound Level Meter Class-1 for Occupational Noise without microphone or preamplifier. </t>
  </si>
  <si>
    <t>SoundTrack LxT Sound Level Meter Class-1 with free field, prepolarized microphone and low-range preamplifier (PRMLXT1L) .</t>
  </si>
  <si>
    <t>SoundTrack LxT Sound Level Meter Class-1 with random incidence prepolarized microphone and low-range preamplifier (PRMLXT1L) .</t>
  </si>
  <si>
    <t>SoundTrack LxT NForcer Sound Level Meter Class-1 for nuisance noise complaints with free field, prepolarized microphone and preamplifier (PRMLXT1)</t>
  </si>
  <si>
    <t>SoundTrack LxT Nforcer SLM Kit Class-1 for nuisance noise complaints with free field mic, preamp, windscreen, calibrator, portable printer and cable, padded carrying case</t>
  </si>
  <si>
    <t xml:space="preserve">SoundTrack LxT Sound Level Meter Class-1 with 1/4in pressure prepolarized precision condenser microphone, preamplifier (PRMLXT1) and adapters (ADP043+ADP024). </t>
  </si>
  <si>
    <t xml:space="preserve">SoundTrack LxT Sound Level Meter Class-1 with random incidence prepolarized precision condenser microphone and preamplifier (PRMLXT1). </t>
  </si>
  <si>
    <t>SoundExpert LxT Sound Level Meter, Class-1; configured with LXT-LOG, LXT-ENV, LXT-CN, LXT-OB3 options; includes PSA029, CBL138, windscreen and 377B02 microphone. No other firmware options allowed.</t>
  </si>
  <si>
    <t>SoundExpert LxT Sound Level Meter, Class-1; configured with LXT-LOG, LXT-ENV, LXT-CN, LXT-OB3 options; includes PSA029, CBL138, windscreen and random incidence prepolarized microphone. No other firmware options allowed.</t>
  </si>
  <si>
    <t>SoundTrack LxT Sound Level Meter Class-2 for Occupational Noise with microphone (375B02) and preamplifier (PRMLXT2B).</t>
  </si>
  <si>
    <t xml:space="preserve">SoundTrack LxT Sound Level Meter Class-2 for Occupational Noise without microphone or preamplifier. </t>
  </si>
  <si>
    <t>SoundTrack LxT Sound Level Meter Class-2 with microphone (375B02) and low-range preamplifier (PRMLXT2L).</t>
  </si>
  <si>
    <t>SoundTrack LxT Nforcer SLM Kit Class-2 for nuisance noise complaints with microphone, preamplifier, windscreen, calibrator, portable printer and cable, padded carrying case</t>
  </si>
  <si>
    <t>SoundTrack LxT accessory kit, including case (LXT-CCS), Class I calibrator (CAL200), Power supply (PSA029), USB cable (CBL138)</t>
  </si>
  <si>
    <t>SoundTrack LxT accessory kit, including case (LXT-CCS), Class 2 calibrator (CAL150), Power supply (PSA029), USB cable (CBL138)</t>
  </si>
  <si>
    <t>Hard shell case for SoundTrack LxT Sound Level Meter</t>
  </si>
  <si>
    <t>Option for SoundTrack LxT adding Community Noise (Ldn, Lden)</t>
  </si>
  <si>
    <t xml:space="preserve">Option for SoundTrack LxT digital voice annotation </t>
  </si>
  <si>
    <t>Option for SoundTrack LxT adding environmental noise and interval statistical history</t>
  </si>
  <si>
    <t>Option for SoundTrack LxT adding high speed time history storage (logging up to 100 ms, LXT-LOG required)</t>
  </si>
  <si>
    <t>Option for SoundTrack LxT data logging</t>
  </si>
  <si>
    <t>Option for SoundTrack LxT, 1/3 &amp; 1/1 octave-band analysis</t>
  </si>
  <si>
    <t>Adds option for Quebec tonality on SoundTrack LxT (1/1 Octave)</t>
  </si>
  <si>
    <t>Option for SoundTrack LxT to receive printed copy of certification test report with new LxT. Certificate for SLM, preamplifier and microphone.</t>
  </si>
  <si>
    <t>SoundExpert replacment battery door</t>
  </si>
  <si>
    <t xml:space="preserve">Spark microphone assembly, cable mounted for dosimeters. </t>
  </si>
  <si>
    <t>Spark ATEX microphone assembly, cable mounted for dosimeters.</t>
  </si>
  <si>
    <t>Spark microphone assembly, 3 in. cylindrical 'mast' type for use as SLM</t>
  </si>
  <si>
    <t>Spark ATEX microphone assembly, 3 in. cylindrical 'mast' type for use as SLM.</t>
  </si>
  <si>
    <t>Replacement microphone &amp; preamplifier combination for the Model 700 SLM. Replacing an original microphone raises overall noise floor by approx. 6 dB.</t>
  </si>
  <si>
    <t>Replacement microphone &amp; preamplifier combination for the Model 705 (NoiseBadge). Replacing an original microphone raises the overall noise floor by approx. 6 dB.</t>
  </si>
  <si>
    <t>Spare parts for NMS044 including grip ties, lubricant, screws, solar wrench, guy wires and stakes</t>
  </si>
  <si>
    <t>Noise Monitoring System with SoundExpert LxT Class-1 SLM, 377B02 free-field prepolarized microphone, EPS042 enclosure (uses D-Cell batteries), EXC010 cable, EPS2116 outdoor microphone protection.</t>
  </si>
  <si>
    <t>Noise Monitoring System with SoundExpert LxT Class-1 SLM, random incidence prepolarized microphone, EPS042 enclosure (uses D-Cell batteries), EXC010 cable, EPS2116 outdoor microphone protection.</t>
  </si>
  <si>
    <t>Replacement O-ring for 1/2" preamplifier/microphone (set of 3).</t>
  </si>
  <si>
    <t>Permanent outdoor preamplifier for Model 831 with remote calibration check, humidity reading and heater, for 377B02 pre-polarized microphone (not included). Requires CBL222</t>
  </si>
  <si>
    <t>Permanent outdoor preamplifier for Model 831 with remote calibration check, humidity reading and heater, 377B02 pre-polarized microphone. (CBL203 or CBL208 cables not included)</t>
  </si>
  <si>
    <t>Model 831 sound level meter preamplifier for 1/2" free-field or random incidence prepolarized microphones</t>
  </si>
  <si>
    <t>PRM831 with 377B02 microphone</t>
  </si>
  <si>
    <t>PRM831 with random incidence (diffuse field) microphone</t>
  </si>
  <si>
    <t>1/2" diameter preamplifier with 5-pin Switchcraft connector</t>
  </si>
  <si>
    <t>1/2" diameter ultra low noise preamplifier with 7-pin LEMO® connector</t>
  </si>
  <si>
    <t>SoundTrack LxT class-1 preamplifier for 1/2 in. microphone</t>
  </si>
  <si>
    <t>SoundTrack LxT class-1 low-range preamplifier for 1/2 in. microphone</t>
  </si>
  <si>
    <t>SoundTrack LxT class-2 preamplifier for 1/2 in. microphone (B)</t>
  </si>
  <si>
    <t>SoundTrack LxT class-2 low-range preamplifier for 1/2 in. microphone</t>
  </si>
  <si>
    <t>Portable Printer with NiMH rechargeable batteries (MCP7870), charger (MPS160), USB cable (CBL138) - Use with SoundTrack LxT and Model 831</t>
  </si>
  <si>
    <t>90 to 264V to 12V switching power supply for 824 and 831 sound level meter and HVM100. 2.5 x 5.5 x 10 mm connector</t>
  </si>
  <si>
    <t>AC Power supply for Model 831 and SoundTrack LxT (100-240VAC to 5V USB w/mini-B cable CBL138).</t>
  </si>
  <si>
    <t>Power Supply 100-250VAC 15VDC 3A 2.1mm (replacement power supply for 831-INT)</t>
  </si>
  <si>
    <t>12VDC to USB converter for SoundTrack LxT and Model 831</t>
  </si>
  <si>
    <t>Battery Charger for EPS030 and EPS029. Input: 100-240VAC, 50-60Hz, 0.80-035A. Output:14.7VDC, 2.25A, Charge End: 13.8VDC, connector ID 2.5mm, OD 5.5mm</t>
  </si>
  <si>
    <t>AC Power supply for HVM200, 100-240VAC to 5V with USB-A to micro-B cable (CBL218), 3 ft (1m)</t>
  </si>
  <si>
    <t>High efficiency DC power adapter, 12V battery to 5V (3A max) for use with DVX013</t>
  </si>
  <si>
    <t>Solar charge controller, 10A, used in EPS044 and NMS044 configurations</t>
  </si>
  <si>
    <t>AC power supply with North American plug, 20 V, 90 W, with MC4 connectors for use with EPS044 &amp; NMS044</t>
  </si>
  <si>
    <t>AC power supply European plug, 20 V, 90 W, with MC4 connectors for use with EPS044 &amp; NMS044</t>
  </si>
  <si>
    <t>Wireless Qi charger pad including USB cable and universal power supply</t>
  </si>
  <si>
    <t>Triaxial accelerometer, 0.1 mV/(m/s2) or 1 mV/g ICP®.  The SEN020 has an internal filter attenuating high frequency vibrations.</t>
  </si>
  <si>
    <t>Triaxial accelerometer, 1 mV/g ICP &amp; cable (CBL158).</t>
  </si>
  <si>
    <t>Triaxial accelerometer, 1 mV/(m/s2) or 10 mV/g ICP®. The SEN021F has an internal filter attenuating high frequency vibrations.</t>
  </si>
  <si>
    <t>Triaxial accelerometer, 10 mV/g ICP The SEN021F has an internal filter attenuating high frequency vibrations. Includes cable (CBL158).</t>
  </si>
  <si>
    <t>Single axis accelerometer, 1 mV/(m/s2) or 10 mV/g ICP®.</t>
  </si>
  <si>
    <t>Single axis accelerometer, 10 mV/g ICP &amp; cable (CBL120).</t>
  </si>
  <si>
    <t>Single axis accelerometer,  10 mV/(m/s2) or 100 mV/g ICP®.</t>
  </si>
  <si>
    <t>Single axis accelerometer, 100 mV/g ICP &amp; cable (CBL120).</t>
  </si>
  <si>
    <t>Triaxial palm accelerometer, 1 mV/(m/s2) or 10 mV/g ICP®.</t>
  </si>
  <si>
    <t>Seat pad accelerometer, triaxial.</t>
  </si>
  <si>
    <t>Combined weather sensor: wind speed and direction (no moving parts), temperature, humidity, pressure, rainfall (requires CBL167 cable + DVX008A)</t>
  </si>
  <si>
    <t>Combined weather sensor: wind speed and direction (no moving parts), temperature, humidity, pressure, rainfall w/single power supply for NoiseTutor  (requires CBL167 cable + DVX008A)</t>
  </si>
  <si>
    <t>NMS045 meteorological sensor with ultrasonic wind speed and direction, temperature, humidity, barometric pressure &amp; rainfall.  Includes CBL229-20, DVX008A and ADP101 for installation on TRP019.</t>
  </si>
  <si>
    <t>Wind speed and direction sensor (requires CBL167 cable + DVX008A)</t>
  </si>
  <si>
    <t>NMS045 ultrasonic wind speed and direction sensor.  Includes CBL229-20, DVX008A and ADP101 for installation on TRP019.</t>
  </si>
  <si>
    <t>Triaxial, miniature (5.3 gm), ceramic shear ICP® accelerometer, 0.1 mV/(m/s2) or 1 mV/g, 2 to 5 kHz, 1/4-28 4-pin connector</t>
  </si>
  <si>
    <t>Triaxial, miniature (5.3 gm), ceramic shear ICP accelerometer, 1 mV/g, 2 to 5 kHz, 1/4-28 4-pin conn. Includes cable (CBL158)</t>
  </si>
  <si>
    <t>Triaxial, miniature (5.3 gm), ceramic shear ICP® accelerometer, 1 mV/(m/s2) or 10 mV/g, 2 to 5 kHz, 1/4-28 4-pin connector</t>
  </si>
  <si>
    <t>Triaxial, miniature (5.3 gm), ceramic shear ICP accelerometer, 10 mV/g, 2 to 5 kHz, 1/4-28 4-pin conn. includes cable (CBL158)</t>
  </si>
  <si>
    <t>Evaluation of item per customer request</t>
  </si>
  <si>
    <t>Portable folding 60 Watt solar panel with integrated stand and carrying case</t>
  </si>
  <si>
    <t>Portable folding 100 Watt solar panel with integrated stand and carrying case</t>
  </si>
  <si>
    <t>Solar panel, 100 W, with bracket &amp; U-bolts for mounting to TRP019.</t>
  </si>
  <si>
    <t>Blaze industrial hygiene software for Spark family noise dosimeters</t>
  </si>
  <si>
    <t>Software and dongle (USB) for evaluation and reporting of data downloaded from the Larson Davis instruments, requires an instrument driver.</t>
  </si>
  <si>
    <t>Instrument driver for instrument control, setup, live display, data translation, and data download for the Larson Davis system 824 sound level meter.</t>
  </si>
  <si>
    <t>Instrument driver for instrument control, setup, live display, data translation, and data download for Model 831 sound level meter.</t>
  </si>
  <si>
    <t>DNA software option to add building acoustics, allows calculation of transmission loss and sound insulation</t>
  </si>
  <si>
    <t>DNA- Customer dongle key (USB) upgrade from parallel port, requires old software key (dongle) to be returned.</t>
  </si>
  <si>
    <t>Extra USB Dongle for Multi User of SLM 824 / 831</t>
  </si>
  <si>
    <t>Direct Store and File Audio option storing directly on a computer bypassing instrument memory. Includes CBL134 for downloading audio files.</t>
  </si>
  <si>
    <t>DNA option for events tracking: PNL and PNLT event time history and EPNL event</t>
  </si>
  <si>
    <t xml:space="preserve">Instrument driver provides instrument control, setup, live display, data translation, and data download for the Model HVM100. </t>
  </si>
  <si>
    <t>DNA- Customer dongle key (USB) as a replacement for lost dongle. Requires lost S/N to be provided at time of order.</t>
  </si>
  <si>
    <t>DNA Option to add psychoacoustics and loudness calculations</t>
  </si>
  <si>
    <t>Instrument driver for instrument control, setup, live display, data translation, and data download for the SoundTrack LxT sound level meter.</t>
  </si>
  <si>
    <t>DNA option for 3D color mapping</t>
  </si>
  <si>
    <t>DNA software for monitoring a remote location when using 820, 824, 870, 831, LXT. Uses modem connection for communication and data download.</t>
  </si>
  <si>
    <t xml:space="preserve">G4 license to enable support for HVM200 and HVM100 for concurrent installation on up to 5 computers </t>
  </si>
  <si>
    <t>G4 license to enable support for HVM200 and HVM100 that expires in 6 months from first installation.  Allows installation on up to 5 concurrent computers.</t>
  </si>
  <si>
    <t>Software development kit for Model 831 and LxT sound level meters including support for Microsoft Windows and Linux.  Includes 8 hours technical support</t>
  </si>
  <si>
    <t>Utility software for SoundTrack LxT and Model 831 sound level meter: download, upgrade, translate, print text reports or export to spreadsheet. CD with quick start guide</t>
  </si>
  <si>
    <t>Audiometric calibration system including 831C, 831C-AUD, AEC100, 377A15 1 in. microphone, ADP008A, CAL250, CCS055 case and related accessories</t>
  </si>
  <si>
    <t>Audiometric calibration system including 831C, 831C-AUD, AMC493B, AEC100, 377A15 1 in. microphone, ADP008A, CAL250, CCS055 case and related accessories</t>
  </si>
  <si>
    <t>Audiometric calibration system including 831C, 831C-AUD, AEC201-A, 377A15 1 in. microphone, ADP008A, CAL250, CCS055 case and related accessories</t>
  </si>
  <si>
    <t>Audiometric calibration system including 831C, 831C-AUD, AMC493B, AEC201-A, 377A15 1 in. microphone, ADP008A, CAL250, CCS055 case and related accessories</t>
  </si>
  <si>
    <t>Audiometric calibration system upgrade including 831C, 831C-AUD, 377A15 1 in. microphone, ADP008A, new case foam and related accessories</t>
  </si>
  <si>
    <t>Instrumentation tripod w/ADP032 preamp to tripod interface.</t>
  </si>
  <si>
    <t>Support tripod, maximum height 8ft, used in portable NMS systems.</t>
  </si>
  <si>
    <t>Arm to mount weather sensors to 17' tilt down tower (TRP011 and TRP019).</t>
  </si>
  <si>
    <t>Adjustable microphone stand (5/8 in thread) with adjustable boom. (Use with microphone preamplifier holder: ADP066, ADP067, or ADP068)</t>
  </si>
  <si>
    <t>NMS045 tilt-down aluminum pole for AC power. Includes pole, 426A12-NPT, ADP100, lock and accessories</t>
  </si>
  <si>
    <t>NMS045 tilt-down aluminum pole with holes for solar power. Includes pole, 426A12-NPT, ADP100, lock and accessories</t>
  </si>
  <si>
    <t>NMS045 tilt-down aluminum pole for AC power with holes for TRP012 weather sensor mount. Includes pole, TRP012, 426A12-NPT, ADP100, lock and accessories</t>
  </si>
  <si>
    <t>NMS045 tilt-down aluminum pole with holes for solar power and TRP012 weather sensor mount. Includes pole, TRP012, 426A12-NPT, ADP100, lock and accessories</t>
  </si>
  <si>
    <t>Speaker tripod for use with BAS001 and BAS003</t>
  </si>
  <si>
    <t>3 1/2" diameter windscreen for 1/2" microphones.</t>
  </si>
  <si>
    <t>Replacement WS004 foam windscreen insert.</t>
  </si>
  <si>
    <t>Windscreen with bird spikes for random incidence and free-field microphones (PRM2100 and PRM2101)</t>
  </si>
  <si>
    <t>Replacement WS005 foam windscreen insert (PRM2100 and PRM2101)</t>
  </si>
  <si>
    <t>2 1/2 in length windscreen for 3/8 in. MPR001 microphone on Spark dosimeter</t>
  </si>
  <si>
    <t>Replacement windscreen and bird spikes for 426A12 and EPS2106/8</t>
  </si>
  <si>
    <t>Foam insert for WS009 on 426A12 and EPS2106/8</t>
  </si>
  <si>
    <t>Replacement windscreen for EPS2116</t>
  </si>
  <si>
    <t>Replacement windscreen for Spartan 730, quantity one (1)</t>
  </si>
  <si>
    <t>Replacement windscreens for Spartan 730, quantity three (3)</t>
  </si>
  <si>
    <t>Replacement windscreens for Spartan 730, quantity five (5)</t>
  </si>
  <si>
    <t>Replacement windscreens for Spartan 730, quantity ten (10)</t>
  </si>
  <si>
    <t>Replacement windscreens for Spartan 730, quantity twenty five (25)</t>
  </si>
  <si>
    <t>Replacement 1/4 inch microphone for Spartan 730 dosimeter. Does not include microphone cert</t>
  </si>
  <si>
    <t>Spartan 730 noise dosimeter kit with one dosimeter, one windscreen, two clips, calibrator and adapter, USB Bluetooth dongle, and rugged case with built-in wireless Qi charger.  Includes calibration certificate and universal power adapter</t>
  </si>
  <si>
    <t>Spartan 730 noise dosimeter kit with one dosimeter, one windscreen, two clips, one calibrator adapter, USB Bluetooth dongle, and rugged case with built-in wireless Qi charger.  Includes calibration certificate and universal power adapter</t>
  </si>
  <si>
    <t>Spartan 730 noise dosimeter kit with three dosimeters, three windscreens, six clips,calibrator and two adapters, USB Bluetooth dongle, and rugged case with built-in wireless Qi charger and Type C plug for Europe.  Includes calibration certificates</t>
  </si>
  <si>
    <t>Spartan 730 noise dosimeter kit with three dosimeters, three windscreens, six clips, calibrator and two adapters, USB Bluetooth dongle, and rugged case with built-in wireless Qi charger and Type G plug For UK.  Includes calibration certificates</t>
  </si>
  <si>
    <t>Spartan 730 noise dosimeter kit with three dosimeters, three windscreens, six clips, calibrator and two adapters, USB Bluetooth dongle, and rugged case with built-in wireless Qi charger and Type A plug for North America.  Includes calibration certificates</t>
  </si>
  <si>
    <t>Spartan 730 noise dosimeter kit with five dosimeters, five windscreens, ten clips,calibrator and two adapters, USB Bluetooth dongle, and rugged case with built-in wireless Qi charger and Type G plug for UK.  Includes calibration certificates</t>
  </si>
  <si>
    <t>Spartan 730 noise dosimeter kit with five dosimeters, five windscreens, ten clips, calibrator and two adapters, USB Bluetooth dongle, and rugged case with built-in wireless Qi charger and Type A plug for North America.  Includes calibration certificates</t>
  </si>
  <si>
    <t>Spartan 730 noise dosimeter kit with ten dosimeters, ten windscreens, twenty clips, calibrator and two adapters, USB Bluetooth dongle, and rugged case with built-in wireless Qi charger and Type C plug for Europe.  Includes calibration certificates</t>
  </si>
  <si>
    <t>Spartan 730 noise dosimeter kit with ten dosimeters, ten windscreens, twenty clips, calibrator and two adapters, USB Bluetooth dongle, and rugged case with built-in wireless Qi charger and Type G plug for UK.  Includes calibration certificates</t>
  </si>
  <si>
    <t>Spartan 730 noise dosimeter kit with ten dosimeters, ten windscreens, twenty clips, calibrator and two adapters, USB Bluetooth dongle, and rugged case with built-in wireless Qi charger and Type A plug for North America.  Includes calibration certificates</t>
  </si>
  <si>
    <t>NMS045 base components for solar powered system.  Includes 831C, 831C-ELA, 831C-LOG, 831C-SW, PRM2103-FF, EPS2116, CBL222-20 (20 ft), CBL226-03, DVX013, CBL235, CBL233-12, 831-MEM32G &amp; mounting hardware.</t>
  </si>
  <si>
    <t>SoundAdvisor model 831C class 1 sound level meter base kit for env noise. Includes EPS2116, PRM2103-FF, CBL222-20, PSA040 and firmware options 831C-LOG, 831C-OB3, 831C-ELA, 831C-SR &amp; 831C-SW</t>
  </si>
  <si>
    <t>1/4 in microphone adapter for 1/2 in opening in CAL200 and CAL150 supporting the Spartan 730</t>
  </si>
  <si>
    <t>26 Ah battery, H 13 x W 18 x D 16 in cm (5"x7"x6.5") with power cables</t>
  </si>
  <si>
    <t>Class 2 calibrator, with user selectable output 94 or 114 dB at 1kHz, 1/2 in. opening with 1/4 in. adapter (ADP109) and calibration certificate included</t>
  </si>
  <si>
    <t>1/4-28 4-pin to 1/4-28 4-pin for SEN020, SEN041F &amp; SEN034, 12 in (30 cm)</t>
  </si>
  <si>
    <t>1/4-28 4-pin to 1/4-28 4-pin for SEN020, SEN041F &amp; SEN034, 5 ft (1.5 m)</t>
  </si>
  <si>
    <t>CBL229-XXX</t>
  </si>
  <si>
    <t>Battery cable extender with Anderson Powerpole® connectors, 2 ft (0.6 m) length</t>
  </si>
  <si>
    <t>CBL232-03</t>
  </si>
  <si>
    <t>Battery cable extender with Anderson Powerpole® connectors, 3 ft (1 m) length</t>
  </si>
  <si>
    <t>CBL237-05</t>
  </si>
  <si>
    <t>Cable 1/4-28 4-pin to three 10-32 plugs for SEN033, 5 ft (1.5 m)</t>
  </si>
  <si>
    <t>CBL237-10</t>
  </si>
  <si>
    <t>Cable 1/4-28 4-pin to three 10-32 plugs for SEN033, 10 ft (3 m)</t>
  </si>
  <si>
    <t>CBL237-20</t>
  </si>
  <si>
    <t>Cable 1/4-28 4-pin to three 10-32 plugs for SEN033, 20 ft (6 m)</t>
  </si>
  <si>
    <t>CER-800-30</t>
  </si>
  <si>
    <t>Calibration and certification for 800, OPT30, 1/1 and 1/3 octave filters.</t>
  </si>
  <si>
    <t>CER-800B</t>
  </si>
  <si>
    <t>Calibration and certification for 800B (preamplifier and microphone calibration extra) Use CER-800-30 for filter calibration.</t>
  </si>
  <si>
    <t>Calibration and Certification of 831 including PRM831 and 1/4" or 1/2" microphone to IEC 61672 and ANSI S1.4.  Does not include electrostatic actuator mic sweep</t>
  </si>
  <si>
    <t>Environmental Certification Model 831 for [-40,+70]°C range. Incl. calibration of 831, PRM831 and 1/2"  microphone</t>
  </si>
  <si>
    <t>Calibration and certification of Model 831  or 831C with 378A04 microphone (831-LOWN) or 831C-LOWN).  Microphone and SLM calibrated separately. Results not fully IEC 61672-3 compliant.</t>
  </si>
  <si>
    <t>Calibration and Certification of LXT1, PRM-LXT1 and microphone to IEC 61672 and ANSI S1.4.  Does not include electrostatic actuator mic sweep</t>
  </si>
  <si>
    <t>Calibration and Certification of LXT1, PRM-LXT2 and microphone to IEC 61672 and ANSI S1.4.  Does not include electrostatic actuator mic sweep</t>
  </si>
  <si>
    <t>CER-SYS008</t>
  </si>
  <si>
    <t>Calibration and certification of SYS008 audiometer calibration system.  Includes CAL250, 824, PRM902 preamplifier &amp; 2575 microphone</t>
  </si>
  <si>
    <t>CER-SYS009</t>
  </si>
  <si>
    <t>Calibration and certification of SYS009 audiometer calibration system.  Includes CAL250, 824, PRM902 preamplifier, 2575 microphone &amp; AMC493B artificial mastoid</t>
  </si>
  <si>
    <t>CER-SYS010</t>
  </si>
  <si>
    <t>Calibration and certification of SYS010 audiometer calibration system.  Includes CAL250, 824, PRM902 preamplifier &amp; AEC201-A</t>
  </si>
  <si>
    <t>CER-SYS011</t>
  </si>
  <si>
    <t>Calibration and certification of SYS011 audiometer calibration system.  Includes CAL250, 824, PRM902 preamplifier, AEC201-A &amp; AMC493B artificial mastoid</t>
  </si>
  <si>
    <t>CER-SYS014</t>
  </si>
  <si>
    <t>Calibration and certification of SYS014 audiometer calibration system.  Includes CAL250, 831C PRM831 preamplifier &amp; 377A15 microphone</t>
  </si>
  <si>
    <t>CER-SYS015</t>
  </si>
  <si>
    <t>Calibration and certification of SYS015 audiometer calibration system.  Includes CAL250, 831C, PRM831 preamplifier, 377A15 microphone &amp; AMC493B artificial mastoid</t>
  </si>
  <si>
    <t>CER-SYS016</t>
  </si>
  <si>
    <t>Calibration and certification of SYS016 audiometer calibration system.  Includes CAL250, 831C, PRM831 preamplifier, 377A15 microphone &amp; AEC201-A</t>
  </si>
  <si>
    <t>CER-SYS017</t>
  </si>
  <si>
    <t>Calibration and certification of SYS017 audiometer calibration system.  Includes CAL250, 831C, PRM831 preamplifier, 377A15 microphone, AEC201-A &amp; AMC493B artificial mastoid</t>
  </si>
  <si>
    <t>COM-RV50X-045APAC</t>
  </si>
  <si>
    <t>NMS045 cellular gateway, 4G LTE and diversity antennas for use in Asia / Pacific.  Includes (2) COM-ANT-HG, CBL218 &amp; CBL231</t>
  </si>
  <si>
    <t>COM-RV50X-045NA/EU</t>
  </si>
  <si>
    <t>NMS045 cellular gateway, 4G LTE and diversity antennas for use in North America, Europe, Middle East &amp; Africa.  Includes (2) COM-ANT-HG, CBL218 &amp; CBL231</t>
  </si>
  <si>
    <t>COM-RV50X-APAC</t>
  </si>
  <si>
    <t>Sierra Wireless RV50X cellular 4G (XLTE) universal gateway for use in Asia / Pacific (APAC).  12V DC power, uses customer supplied SIM card</t>
  </si>
  <si>
    <t>COM-RV50X-NA/EMEA</t>
  </si>
  <si>
    <t>Sierra Wireless RV50X cellular 4G (XLTE) universal gateway for use in North America, Europe, Middle East &amp; Africa.  12V DC power, uses customer supplied SIM card</t>
  </si>
  <si>
    <t>Custom microphone extension cables, 5-pin Switchcraft, specify length up to 200 ft (60 m)</t>
  </si>
  <si>
    <t>Calibration of accelerometer, single axis amplitude and phase response from 10 Hz to upper 5% frequency, NIST traceable. A2LA accredited.</t>
  </si>
  <si>
    <t>Calibration of accelerometer, triaxial amplitude and phase response from 0.5 Hz to upper 5% frequency, NIST traceable. A2LA accredited. Used for SEN027 and 356B41</t>
  </si>
  <si>
    <t>Calibration of accelerometer, triaxial amplitude and phase response from 10 Hz to upper 5% frequency, NIST traceable, A2LA accredited.</t>
  </si>
  <si>
    <t>LxT2  replacement battery door</t>
  </si>
  <si>
    <t>LxT1  replacement battery door</t>
  </si>
  <si>
    <t>NMS subsystem for use in US including Model 831C with 831C-LOG, 831C-ELA, 831C-OB3, 831C-SR, 831C-SW, EPS044, COM-RV50X-NA/EU, 2 ea. COM-ANT-HG, PRM831, EPS2116, PSA039 &amp; necessary cables.  Does not include battery or solar panel.</t>
  </si>
  <si>
    <t>Complete NMS for use outside US including Model 831C with 831C-LOG, 831C-ELA, 831C-SW, EPS044-LFP,COM-RV50X-APAC, 2 ea. COM-ANT-HG, PRM2103-FF, EPS2116, SLP002, PSA039-E &amp; necessary cables. For use when solar insolation &gt; 1 kW•h/m2/day</t>
  </si>
  <si>
    <t>Complete NMS for use in US including Model 831C with 831C-LOG, 831C-ELA, 831C-SW, EPS044-LFP, COM-RV50X-NA/EU, 2 ea. COM-ANT-HG, PRM2103-FF, EPS2116, SLP002, PSA039 &amp; necessary cables.  For use when solar insolation &gt; 1 kW•h/m2/day</t>
  </si>
  <si>
    <t>Complete NMS for use outside US including Model 831C with 831C-LOG, 831C-ELA, 831C-SW, EPS044-LFP, COM-RV50X-APAC, 2 ea. COM-ANT-HG, PRM2103-FF, EPS2116, SLP001, PSA039-E &amp; necessary cables.  For use when solar insolation &gt; 2 kW•h/m2/day</t>
  </si>
  <si>
    <t>Complete NMS for use in US including Model 831C with 831C-LOG, 831C-ELA, 831C-SW, EPS044-LFP, COM-RV50X-NA/EU, 2 ea. COM-ANT-HG, PRM2103-FF, EPS2116, SLP001, PSA039 &amp; necessary cables.  For use when solar insolation &gt; 2 kW•h/m2/day</t>
  </si>
  <si>
    <t>Complete NMS for use outside US including Model 831C with 831C-LOG, 831C-ELA, 831C-SW, EPS044-SLA, COM-RV50X-APAC, 2 ea. COM-ANT-HG, PRM2103-FF, EPS2116, SLP002, PSA039-E &amp; necessary cables. For use when solar insolation &gt; 1 kW•h/m2/day</t>
  </si>
  <si>
    <t>Complete NMS for use in US including Model 831C with 831C-LOG, 831C-ELA, 831C-SW, EPS044-SLA, COM-RV50X-NA/EU, 2 ea. COM-ANT-HG, PRM2103-FF, EPS2116, SLP002, PSA039 &amp; necessary cables.  For use when solar insolation &gt; 1 kW•h/m2/day</t>
  </si>
  <si>
    <t>Complete NMS for use outside US including Model 831C with 831C-LOG, 831C-ELA, 831C-SW, EPS044-SLA, COM-RV50X-APAC, 2 ea. COM-ANT-HG, PRM2103-FF, EPS2116, SLP001, PSA039-E &amp; necessary cables.  For use when solar insolation &gt; 2 kW•h/m2/day</t>
  </si>
  <si>
    <t>Complete NMS for use in US including Model 831C with 831C-LOG, 831C-ELA, 831C-SW, EPS044-SLA, COM-RV50X-NA/EU, 2 ea. COM-ANT-HG, PRM2103-FF, EPS2116, SLP001, PSA039 &amp; necessary cables.  For use when solar insolation &gt; 2 kW•h/m2/day</t>
  </si>
  <si>
    <t>NMS-SE-831C</t>
  </si>
  <si>
    <t>Noise Monitoring System with SoundAdvisor 831C Class-1 SLM, 831C-LOG, 831C-ELA, PRM831, 377B02 free-field prepolarized microphone, EPS042 enclosure (uses D-Cell batteries), EXC010 cable &amp; EPS2116 outdoor microphone protection</t>
  </si>
  <si>
    <t>Battery Charger for SLA batteries with Anderson Powerpole connectors. Input: 100-240VAC, 50-60Hz, 0.80-035A. Output:14.7VDC, 3A, Output cable length 1 ft (30 cm)</t>
  </si>
  <si>
    <t>AC power supply and USB cable (CBL218) for use with Sierra Wireless RV50(X) gateway</t>
  </si>
  <si>
    <t>PSA043</t>
  </si>
  <si>
    <t>Battery Charger for LiFePo batteries with Anderson Powerpole connectors. Input: 100-240VAC, 50-60Hz. Output: 3A, cable length 1 ft (30 cm)</t>
  </si>
  <si>
    <t>SEN033</t>
  </si>
  <si>
    <t>Single axis seismic accelerometer, 1000 mV/g, ICP, 50 gm, 0.06 to 450 Hz, 10-32 top connector with TEDS. For HVM200 use with CBL237</t>
  </si>
  <si>
    <t>SEN034</t>
  </si>
  <si>
    <t>Triaxial accelerometer for seismic, 1000 mV/g, ICP, 0.5 to 3000 Hz, 1/4-28 4-pin connector with TEDS.  For HVM200 use with CBL217</t>
  </si>
  <si>
    <t>SWW-DNA-HVM200</t>
  </si>
  <si>
    <t>Instrument driver for HVM200 that provides data translation.  Does not provides instrument control, setup, live display, or data download</t>
  </si>
  <si>
    <t>SWW-G4-SDKSUP</t>
  </si>
  <si>
    <t>Four (4) hours of engineering support for the G4 Software Development Kit (SDK)</t>
  </si>
  <si>
    <t>Software development kit for Model 831 and LxT sound level meters including support for Microsoft Windows only.  Does not include developer support which must be purchased separately, SWW-G4-SDKSUP</t>
  </si>
  <si>
    <t>SWW-UTILITY-G4</t>
  </si>
  <si>
    <t>730-PK03-OPT1-EU</t>
  </si>
  <si>
    <t>Spartan 730 noise dosimeter kit with 3 dosimeters, 3 windscreens, 6 clips, 2 cal adapters, USB Bluetooth dongle, calibration certificates and rugged case with built-in wireless Qi charger and Type C plug for Europe.  Calibrator not included</t>
  </si>
  <si>
    <t>730-PK03-OPT1-UK</t>
  </si>
  <si>
    <t>Spartan 730 noise dosimeter kit with 3 dosimeters, 3 windscreens, 6 clips, 2 cal adapters, USB Bluetooth dongle, calibration certificates and rugged case with built-in wireless Qi charger and Type G plug For UK.  Calibrator not included</t>
  </si>
  <si>
    <t>730-PK03-OPT1-US</t>
  </si>
  <si>
    <t>Spartan 730 noise dosimeter kit with 3 dosimeters, 3 windscreens, 6 clips, 2 cal adapters, USB Bluetooth dongle, calibration certificates and rugged case with built-in wireless Qi charger and Type A plug for North America.  Calibrator not included</t>
  </si>
  <si>
    <t>730-PK05-OPT1-EU</t>
  </si>
  <si>
    <t>Spartan 730 noise dosimeter kit with 5 dosimeters, 5 windscreens, 10 clips, 2 cal adapters, USB Bluetooth dongle, calibration certificates and rugged case with built-in wireless Qi charger and Type C plug for Europe.  Calibrator not included</t>
  </si>
  <si>
    <t>730-PK05-OPT1-UK</t>
  </si>
  <si>
    <t>Spartan 730 noise dosimeter kit with 5 dosimeters, 5 windscreens, 10 clips,2 cal adapters, USB Bluetooth dongle, calibration certificates and rugged case with built-in wireless Qi charger and Type G plug for UK.  Calibrator not included</t>
  </si>
  <si>
    <t>730-PK05-OPT1-US</t>
  </si>
  <si>
    <t>Spartan 730 noise dosimeter kit with 5 dosimeters, 5 windscreens, 10 clips, 2 cal adapters, USB Bluetooth dongle, calibration certificates and rugged case with built-in wireless Qi charger and Type A plug for North America.  Calibrator not included</t>
  </si>
  <si>
    <t>CBL217-10</t>
  </si>
  <si>
    <t>1/4-28 4-pin to 1/4-28 4-pin for SEN020, SEN041F &amp; SEN034, 10 ft (3 m)</t>
  </si>
  <si>
    <t>CBL217-20</t>
  </si>
  <si>
    <t>1/4-28 4-pin to 1/4-28 4-pin for SEN020, SEN041F &amp; SEN034, 20 ft (6 m)</t>
  </si>
  <si>
    <t>U.S. Additional Discount Request Form (SM015-LD - Rev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</si>
</sst>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_);[Red]\(\$#,##0.00\)"/>
    <numFmt numFmtId="165" formatCode="0.0%"/>
    <numFmt numFmtId="166" formatCode="&quot;$&quot;#,##0.00"/>
    <numFmt numFmtId="167" formatCode="[$-409]d\-mmm\-yy;@"/>
  </numFmts>
  <fonts count="15"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i/>
      <sz val="10"/>
      <color indexed="8"/>
      <name val="Arial"/>
      <family val="2"/>
    </font>
    <font>
      <sz val="11"/>
      <color indexed="8"/>
      <name val="Calibri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9F03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/>
  </cellStyleXfs>
  <cellXfs count="58">
    <xf numFmtId="0" fontId="0" fillId="0" borderId="0" xfId="0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5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0" fillId="2" borderId="0" xfId="0" applyFont="1" applyFill="1" applyAlignment="1" applyProtection="1">
      <alignment horizontal="center" vertical="center" wrapText="1"/>
    </xf>
    <xf numFmtId="0" fontId="11" fillId="0" borderId="0" xfId="0" applyFont="1" applyProtection="1">
      <alignment vertical="center"/>
    </xf>
    <xf numFmtId="0" fontId="13" fillId="0" borderId="4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13" fillId="4" borderId="4" xfId="0" applyFont="1" applyFill="1" applyBorder="1" applyProtection="1">
      <alignment vertical="center"/>
    </xf>
    <xf numFmtId="0" fontId="9" fillId="0" borderId="7" xfId="0" applyFont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right" vertical="center"/>
    </xf>
    <xf numFmtId="164" fontId="7" fillId="3" borderId="0" xfId="0" applyNumberFormat="1" applyFont="1" applyFill="1" applyProtection="1">
      <alignment vertical="center"/>
    </xf>
    <xf numFmtId="9" fontId="7" fillId="3" borderId="0" xfId="1" applyFont="1" applyFill="1" applyProtection="1">
      <alignment vertical="center"/>
    </xf>
    <xf numFmtId="0" fontId="10" fillId="3" borderId="9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0" fillId="3" borderId="15" xfId="0" applyFont="1" applyFill="1" applyBorder="1" applyProtection="1">
      <alignment vertical="center"/>
    </xf>
    <xf numFmtId="0" fontId="0" fillId="0" borderId="17" xfId="0" applyFill="1" applyBorder="1" applyProtection="1">
      <alignment vertical="center"/>
    </xf>
    <xf numFmtId="8" fontId="0" fillId="0" borderId="17" xfId="0" applyNumberFormat="1" applyFill="1" applyBorder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right" vertical="center"/>
    </xf>
    <xf numFmtId="0" fontId="13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4" borderId="0" xfId="0" applyFont="1" applyFill="1" applyBorder="1" applyProtection="1">
      <alignment vertical="center"/>
    </xf>
    <xf numFmtId="0" fontId="9" fillId="0" borderId="18" xfId="0" applyFont="1" applyBorder="1" applyAlignment="1" applyProtection="1">
      <alignment horizontal="center" vertical="center" wrapText="1"/>
    </xf>
    <xf numFmtId="164" fontId="8" fillId="0" borderId="19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164" fontId="7" fillId="0" borderId="0" xfId="0" applyNumberFormat="1" applyFont="1" applyFill="1" applyBorder="1" applyProtection="1">
      <alignment vertical="center"/>
    </xf>
    <xf numFmtId="9" fontId="7" fillId="0" borderId="0" xfId="1" applyFont="1" applyFill="1" applyBorder="1" applyProtection="1">
      <alignment vertical="center"/>
    </xf>
    <xf numFmtId="0" fontId="9" fillId="0" borderId="12" xfId="0" applyFont="1" applyFill="1" applyBorder="1" applyAlignment="1" applyProtection="1">
      <alignment horizontal="center" vertical="center" wrapText="1"/>
    </xf>
    <xf numFmtId="40" fontId="8" fillId="0" borderId="1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17" xfId="0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166" fontId="7" fillId="0" borderId="0" xfId="0" applyNumberFormat="1" applyFont="1" applyFill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167" fontId="0" fillId="4" borderId="16" xfId="0" applyNumberForma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Alignment="1"/>
    <xf numFmtId="0" fontId="8" fillId="0" borderId="0" xfId="0" applyFont="1" applyFill="1" applyAlignment="1">
      <alignment wrapText="1"/>
    </xf>
    <xf numFmtId="7" fontId="8" fillId="0" borderId="0" xfId="2" applyNumberFormat="1" applyFont="1" applyFill="1" applyAlignment="1">
      <alignment wrapText="1"/>
    </xf>
    <xf numFmtId="7" fontId="8" fillId="0" borderId="0" xfId="2" applyNumberFormat="1" applyFont="1" applyFill="1" applyAlignment="1"/>
    <xf numFmtId="49" fontId="0" fillId="0" borderId="0" xfId="0" applyNumberFormat="1" applyAlignment="1"/>
    <xf numFmtId="49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9" fontId="12" fillId="3" borderId="4" xfId="1" applyFont="1" applyFill="1" applyBorder="1" applyAlignment="1" applyProtection="1">
      <alignment horizontal="center" vertical="center"/>
      <protection locked="0"/>
    </xf>
    <xf numFmtId="9" fontId="12" fillId="3" borderId="5" xfId="1" applyFont="1" applyFill="1" applyBorder="1" applyAlignment="1" applyProtection="1">
      <alignment horizontal="center" vertical="center"/>
      <protection locked="0"/>
    </xf>
    <xf numFmtId="9" fontId="12" fillId="3" borderId="2" xfId="1" applyFont="1" applyFill="1" applyBorder="1" applyAlignment="1" applyProtection="1">
      <alignment horizontal="center" vertical="center"/>
      <protection locked="0"/>
    </xf>
    <xf numFmtId="9" fontId="7" fillId="3" borderId="4" xfId="1" applyFont="1" applyFill="1" applyBorder="1" applyAlignment="1" applyProtection="1">
      <alignment horizontal="center" vertical="center" wrapText="1"/>
    </xf>
    <xf numFmtId="9" fontId="7" fillId="3" borderId="5" xfId="1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</cellXfs>
  <cellStyles count="6">
    <cellStyle name="Currency" xfId="2" builtinId="4"/>
    <cellStyle name="Normal" xfId="0" builtinId="0"/>
    <cellStyle name="Normal 2" xfId="5"/>
    <cellStyle name="Percent" xfId="1" builtinId="5"/>
    <cellStyle name="常规 2" xfId="3"/>
    <cellStyle name="百分比 2" xfId="4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FF00"/>
      <color rgb="FF59F030"/>
      <color rgb="FF31EF31"/>
      <color rgb="FFFFFF66"/>
      <color rgb="FFFFCC00"/>
      <color rgb="FF3AE63E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02"/>
  <sheetViews>
    <sheetView tabSelected="1" zoomScaleNormal="100" workbookViewId="0">
      <selection activeCell="C2" sqref="C2:E2"/>
    </sheetView>
  </sheetViews>
  <sheetFormatPr defaultRowHeight="15"/>
  <cols>
    <col min="1" max="1" width="13.7109375" style="3" customWidth="1"/>
    <col min="2" max="2" width="27.5703125" style="3" customWidth="1"/>
    <col min="3" max="3" width="9.140625" style="3"/>
    <col min="4" max="11" width="15.7109375" style="3" customWidth="1"/>
    <col min="12" max="16384" width="9.140625" style="3"/>
  </cols>
  <sheetData>
    <row r="1" spans="1:12" ht="15.75" thickBot="1"/>
    <row r="2" spans="1:12" ht="31.5" customHeight="1" thickBot="1">
      <c r="B2" s="4" t="s">
        <v>344</v>
      </c>
      <c r="C2" s="51" t="s">
        <v>343</v>
      </c>
      <c r="D2" s="52"/>
      <c r="E2" s="52"/>
      <c r="F2" s="48" t="s">
        <v>342</v>
      </c>
      <c r="G2" s="49"/>
      <c r="H2" s="50"/>
    </row>
    <row r="4" spans="1:12" ht="20.25">
      <c r="A4" s="5" t="s">
        <v>1207</v>
      </c>
      <c r="B4" s="5"/>
      <c r="C4" s="5"/>
      <c r="D4" s="5"/>
      <c r="E4" s="5"/>
      <c r="F4" s="5"/>
      <c r="G4" s="5"/>
      <c r="H4" s="5"/>
    </row>
    <row r="5" spans="1:12" ht="15.75" thickBot="1"/>
    <row r="6" spans="1:12" ht="15.75" thickBot="1">
      <c r="A6" s="6" t="s">
        <v>329</v>
      </c>
      <c r="B6" s="56"/>
      <c r="C6" s="57"/>
      <c r="D6" s="7"/>
      <c r="E6" s="6" t="s">
        <v>332</v>
      </c>
      <c r="F6" s="56"/>
      <c r="G6" s="56"/>
      <c r="H6" s="57"/>
    </row>
    <row r="7" spans="1:12" ht="15.75" thickBot="1">
      <c r="A7" s="6" t="s">
        <v>331</v>
      </c>
      <c r="B7" s="56"/>
      <c r="C7" s="57"/>
      <c r="D7" s="7"/>
      <c r="E7" s="6" t="s">
        <v>333</v>
      </c>
      <c r="F7" s="56"/>
      <c r="G7" s="56"/>
      <c r="H7" s="57"/>
    </row>
    <row r="8" spans="1:12" ht="15.75" thickBot="1">
      <c r="A8" s="8" t="s">
        <v>330</v>
      </c>
      <c r="B8" s="56"/>
      <c r="C8" s="57"/>
      <c r="D8" s="7"/>
      <c r="E8" s="6" t="s">
        <v>330</v>
      </c>
      <c r="F8" s="56"/>
      <c r="G8" s="56"/>
      <c r="H8" s="57"/>
    </row>
    <row r="9" spans="1:12" ht="15.75" thickBot="1">
      <c r="A9" s="6" t="s">
        <v>335</v>
      </c>
      <c r="B9" s="56"/>
      <c r="C9" s="57"/>
      <c r="D9" s="7"/>
      <c r="E9" s="6" t="s">
        <v>334</v>
      </c>
      <c r="F9" s="56"/>
      <c r="G9" s="56"/>
      <c r="H9" s="57"/>
    </row>
    <row r="10" spans="1:12" ht="15.75" customHeight="1" thickBot="1">
      <c r="A10" s="6" t="s">
        <v>352</v>
      </c>
      <c r="B10" s="56"/>
      <c r="C10" s="57"/>
      <c r="D10" s="7"/>
      <c r="E10" s="7"/>
      <c r="F10" s="22"/>
      <c r="G10" s="23"/>
      <c r="H10" s="24"/>
    </row>
    <row r="11" spans="1:12" ht="15.75" customHeight="1" thickBot="1">
      <c r="H11" s="27"/>
      <c r="I11" s="27"/>
      <c r="J11" s="27"/>
      <c r="K11" s="27"/>
      <c r="L11" s="27"/>
    </row>
    <row r="12" spans="1:12" ht="36.75" thickBot="1">
      <c r="A12" s="9" t="s">
        <v>1</v>
      </c>
      <c r="B12" s="9" t="s">
        <v>0</v>
      </c>
      <c r="C12" s="9" t="s">
        <v>2</v>
      </c>
      <c r="D12" s="9" t="s">
        <v>455</v>
      </c>
      <c r="E12" s="9" t="s">
        <v>3</v>
      </c>
      <c r="F12" s="9" t="s">
        <v>4</v>
      </c>
      <c r="G12" s="25" t="s">
        <v>456</v>
      </c>
      <c r="H12" s="30"/>
      <c r="I12" s="34"/>
      <c r="J12" s="34"/>
      <c r="K12" s="34"/>
      <c r="L12" s="27"/>
    </row>
    <row r="13" spans="1:12">
      <c r="A13" s="10">
        <v>1</v>
      </c>
      <c r="B13" s="46"/>
      <c r="C13" s="1"/>
      <c r="D13" s="40" t="str">
        <f>IF(ISBLANK(B13),"", VLOOKUP(B13,'LD Prices'!A$2:C$580,3, FALSE))</f>
        <v/>
      </c>
      <c r="E13" s="11" t="str">
        <f>IF(AND(NOT(ISBLANK(B13)),C13&gt;=1),C13*D13,"")</f>
        <v/>
      </c>
      <c r="F13" s="2"/>
      <c r="G13" s="26" t="str">
        <f>IF(AND(NOT(ISBLANK(B13)),C13&gt;=1), E13*(1-F13),"")</f>
        <v/>
      </c>
      <c r="H13" s="31"/>
      <c r="I13" s="35"/>
      <c r="J13" s="35"/>
      <c r="K13" s="29"/>
      <c r="L13" s="27"/>
    </row>
    <row r="14" spans="1:12">
      <c r="A14" s="10">
        <v>2</v>
      </c>
      <c r="B14" s="47"/>
      <c r="C14" s="1"/>
      <c r="D14" s="40" t="str">
        <f>IF(ISBLANK(B14),"", VLOOKUP(B14,'LD Prices'!A$2:C$580,3, FALSE))</f>
        <v/>
      </c>
      <c r="E14" s="11" t="str">
        <f t="shared" ref="E14:E32" si="0">IF(AND(NOT(ISBLANK(B14)),C14&gt;=1),C14*D14,"")</f>
        <v/>
      </c>
      <c r="F14" s="2"/>
      <c r="G14" s="26" t="str">
        <f t="shared" ref="G14:G32" si="1">IF(AND(NOT(ISBLANK(B14)),C14&gt;=1), E14*(1-F14),"")</f>
        <v/>
      </c>
      <c r="H14" s="31"/>
      <c r="I14" s="35"/>
      <c r="J14" s="35"/>
      <c r="K14" s="29"/>
      <c r="L14" s="27"/>
    </row>
    <row r="15" spans="1:12">
      <c r="A15" s="10">
        <v>3</v>
      </c>
      <c r="B15" s="47"/>
      <c r="C15" s="1"/>
      <c r="D15" s="40" t="str">
        <f>IF(ISBLANK(B15),"", VLOOKUP(B15,'LD Prices'!A$2:C$580,3, FALSE))</f>
        <v/>
      </c>
      <c r="E15" s="11" t="str">
        <f t="shared" si="0"/>
        <v/>
      </c>
      <c r="F15" s="2"/>
      <c r="G15" s="26" t="str">
        <f t="shared" si="1"/>
        <v/>
      </c>
      <c r="H15" s="31"/>
      <c r="I15" s="35"/>
      <c r="J15" s="35"/>
      <c r="K15" s="29"/>
      <c r="L15" s="27"/>
    </row>
    <row r="16" spans="1:12">
      <c r="A16" s="10">
        <v>4</v>
      </c>
      <c r="B16" s="47"/>
      <c r="C16" s="1"/>
      <c r="D16" s="40" t="str">
        <f>IF(ISBLANK(B16),"", VLOOKUP(B16,'LD Prices'!A$2:C$580,3, FALSE))</f>
        <v/>
      </c>
      <c r="E16" s="11" t="str">
        <f t="shared" si="0"/>
        <v/>
      </c>
      <c r="F16" s="2"/>
      <c r="G16" s="26" t="str">
        <f t="shared" si="1"/>
        <v/>
      </c>
      <c r="H16" s="31"/>
      <c r="I16" s="35"/>
      <c r="J16" s="35"/>
      <c r="K16" s="29"/>
      <c r="L16" s="27"/>
    </row>
    <row r="17" spans="1:12">
      <c r="A17" s="10">
        <v>5</v>
      </c>
      <c r="B17" s="47"/>
      <c r="C17" s="1"/>
      <c r="D17" s="40" t="str">
        <f>IF(ISBLANK(B17),"", VLOOKUP(B17,'LD Prices'!A$2:C$580,3, FALSE))</f>
        <v/>
      </c>
      <c r="E17" s="11" t="str">
        <f t="shared" si="0"/>
        <v/>
      </c>
      <c r="F17" s="2"/>
      <c r="G17" s="26" t="str">
        <f t="shared" si="1"/>
        <v/>
      </c>
      <c r="H17" s="31"/>
      <c r="I17" s="35"/>
      <c r="J17" s="35"/>
      <c r="K17" s="29"/>
      <c r="L17" s="27"/>
    </row>
    <row r="18" spans="1:12">
      <c r="A18" s="10">
        <v>6</v>
      </c>
      <c r="B18" s="47"/>
      <c r="C18" s="1"/>
      <c r="D18" s="40" t="str">
        <f>IF(ISBLANK(B18),"", VLOOKUP(B18,'LD Prices'!A$2:C$580,3, FALSE))</f>
        <v/>
      </c>
      <c r="E18" s="11" t="str">
        <f t="shared" si="0"/>
        <v/>
      </c>
      <c r="F18" s="2"/>
      <c r="G18" s="26" t="str">
        <f t="shared" si="1"/>
        <v/>
      </c>
      <c r="H18" s="31"/>
      <c r="I18" s="35"/>
      <c r="J18" s="35"/>
      <c r="K18" s="29"/>
      <c r="L18" s="27"/>
    </row>
    <row r="19" spans="1:12">
      <c r="A19" s="10">
        <v>7</v>
      </c>
      <c r="B19" s="47"/>
      <c r="C19" s="1"/>
      <c r="D19" s="40" t="str">
        <f>IF(ISBLANK(B19),"", VLOOKUP(B19,'LD Prices'!A$2:C$580,3, FALSE))</f>
        <v/>
      </c>
      <c r="E19" s="11" t="str">
        <f t="shared" si="0"/>
        <v/>
      </c>
      <c r="F19" s="2"/>
      <c r="G19" s="26" t="str">
        <f t="shared" si="1"/>
        <v/>
      </c>
      <c r="H19" s="31"/>
      <c r="I19" s="35"/>
      <c r="J19" s="35"/>
      <c r="K19" s="29"/>
      <c r="L19" s="27"/>
    </row>
    <row r="20" spans="1:12">
      <c r="A20" s="10">
        <v>8</v>
      </c>
      <c r="B20" s="47"/>
      <c r="C20" s="1"/>
      <c r="D20" s="40" t="str">
        <f>IF(ISBLANK(B20),"", VLOOKUP(B20,'LD Prices'!A$2:C$580,3, FALSE))</f>
        <v/>
      </c>
      <c r="E20" s="11" t="str">
        <f t="shared" si="0"/>
        <v/>
      </c>
      <c r="F20" s="2"/>
      <c r="G20" s="26" t="str">
        <f t="shared" si="1"/>
        <v/>
      </c>
      <c r="H20" s="31"/>
      <c r="I20" s="35"/>
      <c r="J20" s="35"/>
      <c r="K20" s="29"/>
      <c r="L20" s="27"/>
    </row>
    <row r="21" spans="1:12">
      <c r="A21" s="10">
        <v>9</v>
      </c>
      <c r="B21" s="47"/>
      <c r="C21" s="1"/>
      <c r="D21" s="40" t="str">
        <f>IF(ISBLANK(B21),"", VLOOKUP(B21,'LD Prices'!A$2:C$580,3, FALSE))</f>
        <v/>
      </c>
      <c r="E21" s="11" t="str">
        <f t="shared" si="0"/>
        <v/>
      </c>
      <c r="F21" s="2"/>
      <c r="G21" s="26" t="str">
        <f t="shared" si="1"/>
        <v/>
      </c>
      <c r="H21" s="31"/>
      <c r="I21" s="35"/>
      <c r="J21" s="35"/>
      <c r="K21" s="29"/>
      <c r="L21" s="27"/>
    </row>
    <row r="22" spans="1:12">
      <c r="A22" s="10">
        <v>10</v>
      </c>
      <c r="B22" s="47"/>
      <c r="C22" s="1"/>
      <c r="D22" s="40" t="str">
        <f>IF(ISBLANK(B22),"", VLOOKUP(B22,'LD Prices'!A$2:C$580,3, FALSE))</f>
        <v/>
      </c>
      <c r="E22" s="11" t="str">
        <f t="shared" si="0"/>
        <v/>
      </c>
      <c r="F22" s="2"/>
      <c r="G22" s="26" t="str">
        <f t="shared" si="1"/>
        <v/>
      </c>
      <c r="H22" s="31"/>
      <c r="I22" s="35"/>
      <c r="J22" s="35"/>
      <c r="K22" s="29"/>
      <c r="L22" s="27"/>
    </row>
    <row r="23" spans="1:12">
      <c r="A23" s="10">
        <v>11</v>
      </c>
      <c r="B23" s="47"/>
      <c r="C23" s="1"/>
      <c r="D23" s="40" t="str">
        <f>IF(ISBLANK(B23),"", VLOOKUP(B23,'LD Prices'!A$2:C$580,3, FALSE))</f>
        <v/>
      </c>
      <c r="E23" s="11" t="str">
        <f t="shared" si="0"/>
        <v/>
      </c>
      <c r="F23" s="2"/>
      <c r="G23" s="26" t="str">
        <f t="shared" si="1"/>
        <v/>
      </c>
      <c r="H23" s="31"/>
      <c r="I23" s="35"/>
      <c r="J23" s="35"/>
      <c r="K23" s="29"/>
      <c r="L23" s="27"/>
    </row>
    <row r="24" spans="1:12">
      <c r="A24" s="10">
        <v>12</v>
      </c>
      <c r="B24" s="47"/>
      <c r="C24" s="1"/>
      <c r="D24" s="40" t="str">
        <f>IF(ISBLANK(B24),"", VLOOKUP(B24,'LD Prices'!A$2:C$580,3, FALSE))</f>
        <v/>
      </c>
      <c r="E24" s="11" t="str">
        <f t="shared" si="0"/>
        <v/>
      </c>
      <c r="F24" s="2"/>
      <c r="G24" s="26" t="str">
        <f t="shared" si="1"/>
        <v/>
      </c>
      <c r="H24" s="31"/>
      <c r="I24" s="35"/>
      <c r="J24" s="35"/>
      <c r="K24" s="29"/>
      <c r="L24" s="27"/>
    </row>
    <row r="25" spans="1:12">
      <c r="A25" s="10">
        <v>13</v>
      </c>
      <c r="B25" s="47"/>
      <c r="C25" s="1"/>
      <c r="D25" s="40" t="str">
        <f>IF(ISBLANK(B25),"", VLOOKUP(B25,'LD Prices'!A$2:C$580,3, FALSE))</f>
        <v/>
      </c>
      <c r="E25" s="11" t="str">
        <f t="shared" si="0"/>
        <v/>
      </c>
      <c r="F25" s="2"/>
      <c r="G25" s="26" t="str">
        <f t="shared" si="1"/>
        <v/>
      </c>
      <c r="H25" s="31"/>
      <c r="I25" s="35"/>
      <c r="J25" s="35"/>
      <c r="K25" s="29"/>
      <c r="L25" s="27"/>
    </row>
    <row r="26" spans="1:12">
      <c r="A26" s="10">
        <v>14</v>
      </c>
      <c r="B26" s="47"/>
      <c r="C26" s="1"/>
      <c r="D26" s="40" t="str">
        <f>IF(ISBLANK(B26),"", VLOOKUP(B26,'LD Prices'!A$2:C$580,3, FALSE))</f>
        <v/>
      </c>
      <c r="E26" s="11" t="str">
        <f t="shared" si="0"/>
        <v/>
      </c>
      <c r="F26" s="2"/>
      <c r="G26" s="26" t="str">
        <f t="shared" si="1"/>
        <v/>
      </c>
      <c r="H26" s="31"/>
      <c r="I26" s="35"/>
      <c r="J26" s="35"/>
      <c r="K26" s="29"/>
      <c r="L26" s="27"/>
    </row>
    <row r="27" spans="1:12">
      <c r="A27" s="10">
        <v>15</v>
      </c>
      <c r="B27" s="47"/>
      <c r="C27" s="1"/>
      <c r="D27" s="40" t="str">
        <f>IF(ISBLANK(B27),"", VLOOKUP(B27,'LD Prices'!A$2:C$580,3, FALSE))</f>
        <v/>
      </c>
      <c r="E27" s="11" t="str">
        <f t="shared" si="0"/>
        <v/>
      </c>
      <c r="F27" s="2"/>
      <c r="G27" s="26" t="str">
        <f t="shared" si="1"/>
        <v/>
      </c>
      <c r="H27" s="31"/>
      <c r="I27" s="35"/>
      <c r="J27" s="35"/>
      <c r="K27" s="29"/>
      <c r="L27" s="27"/>
    </row>
    <row r="28" spans="1:12">
      <c r="A28" s="10">
        <v>16</v>
      </c>
      <c r="B28" s="47"/>
      <c r="C28" s="1"/>
      <c r="D28" s="40" t="str">
        <f>IF(ISBLANK(B28),"", VLOOKUP(B28,'LD Prices'!A$2:C$580,3, FALSE))</f>
        <v/>
      </c>
      <c r="E28" s="11" t="str">
        <f t="shared" si="0"/>
        <v/>
      </c>
      <c r="F28" s="2"/>
      <c r="G28" s="26" t="str">
        <f t="shared" si="1"/>
        <v/>
      </c>
      <c r="H28" s="31"/>
      <c r="I28" s="35"/>
      <c r="J28" s="35"/>
      <c r="K28" s="29"/>
      <c r="L28" s="27"/>
    </row>
    <row r="29" spans="1:12">
      <c r="A29" s="10">
        <v>17</v>
      </c>
      <c r="B29" s="47"/>
      <c r="C29" s="1"/>
      <c r="D29" s="40" t="str">
        <f>IF(ISBLANK(B29),"", VLOOKUP(B29,'LD Prices'!A$2:C$580,3, FALSE))</f>
        <v/>
      </c>
      <c r="E29" s="11" t="str">
        <f t="shared" si="0"/>
        <v/>
      </c>
      <c r="F29" s="2"/>
      <c r="G29" s="26" t="str">
        <f t="shared" si="1"/>
        <v/>
      </c>
      <c r="H29" s="31"/>
      <c r="I29" s="35"/>
      <c r="J29" s="35"/>
      <c r="K29" s="29"/>
      <c r="L29" s="27"/>
    </row>
    <row r="30" spans="1:12">
      <c r="A30" s="10">
        <v>18</v>
      </c>
      <c r="B30" s="47"/>
      <c r="C30" s="1"/>
      <c r="D30" s="40" t="str">
        <f>IF(ISBLANK(B30),"", VLOOKUP(B30,'LD Prices'!A$2:C$580,3, FALSE))</f>
        <v/>
      </c>
      <c r="E30" s="11" t="str">
        <f t="shared" si="0"/>
        <v/>
      </c>
      <c r="F30" s="2"/>
      <c r="G30" s="26" t="str">
        <f t="shared" si="1"/>
        <v/>
      </c>
      <c r="H30" s="31"/>
      <c r="I30" s="35"/>
      <c r="J30" s="35"/>
      <c r="K30" s="29"/>
      <c r="L30" s="27"/>
    </row>
    <row r="31" spans="1:12">
      <c r="A31" s="10">
        <v>19</v>
      </c>
      <c r="B31" s="47"/>
      <c r="C31" s="1"/>
      <c r="D31" s="40" t="str">
        <f>IF(ISBLANK(B31),"", VLOOKUP(B31,'LD Prices'!A$2:C$580,3, FALSE))</f>
        <v/>
      </c>
      <c r="E31" s="11" t="str">
        <f t="shared" si="0"/>
        <v/>
      </c>
      <c r="F31" s="2"/>
      <c r="G31" s="26" t="str">
        <f t="shared" si="1"/>
        <v/>
      </c>
      <c r="H31" s="31"/>
      <c r="I31" s="35"/>
      <c r="J31" s="35"/>
      <c r="K31" s="29"/>
      <c r="L31" s="27"/>
    </row>
    <row r="32" spans="1:12">
      <c r="A32" s="10">
        <v>20</v>
      </c>
      <c r="B32" s="47"/>
      <c r="C32" s="1"/>
      <c r="D32" s="40" t="str">
        <f>IF(ISBLANK(B32),"", VLOOKUP(B32,'LD Prices'!A$2:C$580,3, FALSE))</f>
        <v/>
      </c>
      <c r="E32" s="11" t="str">
        <f t="shared" si="0"/>
        <v/>
      </c>
      <c r="F32" s="2"/>
      <c r="G32" s="26" t="str">
        <f t="shared" si="1"/>
        <v/>
      </c>
      <c r="H32" s="31"/>
      <c r="I32" s="35"/>
      <c r="J32" s="35"/>
      <c r="K32" s="29"/>
      <c r="L32" s="27"/>
    </row>
    <row r="33" spans="1:12">
      <c r="D33" s="12">
        <f>SUMIF(D13:D32, "&gt;0")</f>
        <v>0</v>
      </c>
      <c r="E33" s="12">
        <f>SUMIF(E13:E32, "&gt;0")</f>
        <v>0</v>
      </c>
      <c r="F33" s="13" t="str">
        <f>IF(E33&gt;0, 1-G33/E33, "")</f>
        <v/>
      </c>
      <c r="G33" s="12">
        <f>SUMIF(G13:G32, "&gt;0")</f>
        <v>0</v>
      </c>
      <c r="H33" s="28"/>
      <c r="I33" s="35"/>
      <c r="J33" s="35"/>
      <c r="K33" s="29"/>
      <c r="L33" s="27"/>
    </row>
    <row r="34" spans="1:12">
      <c r="H34" s="27"/>
      <c r="I34" s="27"/>
      <c r="J34" s="27"/>
      <c r="K34" s="27"/>
      <c r="L34" s="27"/>
    </row>
    <row r="35" spans="1:12" ht="15.75" thickBot="1">
      <c r="I35" s="27"/>
      <c r="J35" s="27"/>
      <c r="K35" s="27"/>
      <c r="L35" s="27"/>
    </row>
    <row r="36" spans="1:12" ht="15.75" thickBot="1">
      <c r="A36" s="18" t="s">
        <v>447</v>
      </c>
      <c r="B36" s="19">
        <f>E33-G33</f>
        <v>0</v>
      </c>
      <c r="C36" s="18"/>
      <c r="D36" s="20" t="s">
        <v>444</v>
      </c>
      <c r="E36" s="20" t="s">
        <v>445</v>
      </c>
      <c r="F36" s="20" t="s">
        <v>446</v>
      </c>
      <c r="G36" s="20" t="s">
        <v>450</v>
      </c>
      <c r="H36" s="33" t="s">
        <v>492</v>
      </c>
    </row>
    <row r="37" spans="1:12" ht="15.75" thickBot="1">
      <c r="A37" s="21" t="s">
        <v>451</v>
      </c>
      <c r="B37" s="14" t="s">
        <v>345</v>
      </c>
      <c r="C37" s="15" t="s">
        <v>347</v>
      </c>
      <c r="D37" s="17" t="s">
        <v>350</v>
      </c>
      <c r="E37" s="17" t="s">
        <v>350</v>
      </c>
      <c r="F37" s="17" t="s">
        <v>350</v>
      </c>
      <c r="G37" s="17" t="s">
        <v>350</v>
      </c>
      <c r="H37" s="39" t="s">
        <v>351</v>
      </c>
    </row>
    <row r="39" spans="1:12" ht="15.75" thickBot="1"/>
    <row r="40" spans="1:12">
      <c r="A40" s="36" t="s">
        <v>353</v>
      </c>
      <c r="B40" s="53"/>
      <c r="C40" s="53"/>
      <c r="D40" s="53"/>
      <c r="E40" s="53"/>
      <c r="F40" s="53"/>
      <c r="G40" s="53"/>
      <c r="H40" s="53"/>
    </row>
    <row r="41" spans="1:12">
      <c r="A41" s="37"/>
      <c r="B41" s="54"/>
      <c r="C41" s="54"/>
      <c r="D41" s="54"/>
      <c r="E41" s="54"/>
      <c r="F41" s="54"/>
      <c r="G41" s="54"/>
      <c r="H41" s="54"/>
    </row>
    <row r="42" spans="1:12">
      <c r="A42" s="37" t="s">
        <v>452</v>
      </c>
      <c r="B42" s="54"/>
      <c r="C42" s="54"/>
      <c r="D42" s="54"/>
      <c r="E42" s="54"/>
      <c r="F42" s="54"/>
      <c r="G42" s="54"/>
      <c r="H42" s="54"/>
    </row>
    <row r="43" spans="1:12">
      <c r="A43" s="37" t="s">
        <v>453</v>
      </c>
      <c r="B43" s="54"/>
      <c r="C43" s="54"/>
      <c r="D43" s="54"/>
      <c r="E43" s="54"/>
      <c r="F43" s="54"/>
      <c r="G43" s="54"/>
      <c r="H43" s="54"/>
    </row>
    <row r="44" spans="1:12">
      <c r="A44" s="37" t="s">
        <v>454</v>
      </c>
      <c r="B44" s="54"/>
      <c r="C44" s="54"/>
      <c r="D44" s="54"/>
      <c r="E44" s="54"/>
      <c r="F44" s="54"/>
      <c r="G44" s="54"/>
      <c r="H44" s="54"/>
    </row>
    <row r="45" spans="1:12">
      <c r="A45" s="37"/>
      <c r="B45" s="54"/>
      <c r="C45" s="54"/>
      <c r="D45" s="54"/>
      <c r="E45" s="54"/>
      <c r="F45" s="54"/>
      <c r="G45" s="54"/>
      <c r="H45" s="54"/>
    </row>
    <row r="46" spans="1:12">
      <c r="A46" s="37"/>
      <c r="B46" s="54"/>
      <c r="C46" s="54"/>
      <c r="D46" s="54"/>
      <c r="E46" s="54"/>
      <c r="F46" s="54"/>
      <c r="G46" s="54"/>
      <c r="H46" s="54"/>
    </row>
    <row r="47" spans="1:12">
      <c r="A47" s="37"/>
      <c r="B47" s="54"/>
      <c r="C47" s="54"/>
      <c r="D47" s="54"/>
      <c r="E47" s="54"/>
      <c r="F47" s="54"/>
      <c r="G47" s="54"/>
      <c r="H47" s="54"/>
    </row>
    <row r="48" spans="1:12">
      <c r="A48" s="37"/>
      <c r="B48" s="54"/>
      <c r="C48" s="54"/>
      <c r="D48" s="54"/>
      <c r="E48" s="54"/>
      <c r="F48" s="54"/>
      <c r="G48" s="54"/>
      <c r="H48" s="54"/>
    </row>
    <row r="49" spans="1:8">
      <c r="A49" s="37"/>
      <c r="B49" s="54"/>
      <c r="C49" s="54"/>
      <c r="D49" s="54"/>
      <c r="E49" s="54"/>
      <c r="F49" s="54"/>
      <c r="G49" s="54"/>
      <c r="H49" s="54"/>
    </row>
    <row r="50" spans="1:8">
      <c r="A50" s="37"/>
      <c r="B50" s="54"/>
      <c r="C50" s="54"/>
      <c r="D50" s="54"/>
      <c r="E50" s="54"/>
      <c r="F50" s="54"/>
      <c r="G50" s="54"/>
      <c r="H50" s="54"/>
    </row>
    <row r="51" spans="1:8" ht="15.75" thickBot="1">
      <c r="A51" s="38"/>
      <c r="B51" s="55"/>
      <c r="C51" s="55"/>
      <c r="D51" s="55"/>
      <c r="E51" s="55"/>
      <c r="F51" s="55"/>
      <c r="G51" s="55"/>
      <c r="H51" s="55"/>
    </row>
    <row r="96" spans="2:7">
      <c r="B96" s="3" t="s">
        <v>350</v>
      </c>
      <c r="C96" s="16" t="s">
        <v>345</v>
      </c>
      <c r="D96" s="3" t="s">
        <v>350</v>
      </c>
      <c r="E96" s="3" t="s">
        <v>350</v>
      </c>
      <c r="F96" s="3" t="s">
        <v>350</v>
      </c>
      <c r="G96" s="3" t="s">
        <v>350</v>
      </c>
    </row>
    <row r="97" spans="2:7">
      <c r="B97" s="3" t="s">
        <v>336</v>
      </c>
      <c r="C97" s="16" t="s">
        <v>346</v>
      </c>
      <c r="D97" s="3" t="s">
        <v>535</v>
      </c>
      <c r="E97" s="3" t="s">
        <v>348</v>
      </c>
      <c r="F97" s="3" t="s">
        <v>348</v>
      </c>
      <c r="G97" s="3" t="s">
        <v>449</v>
      </c>
    </row>
    <row r="98" spans="2:7">
      <c r="B98" s="3" t="s">
        <v>337</v>
      </c>
      <c r="D98" s="3" t="s">
        <v>348</v>
      </c>
      <c r="E98" s="3" t="s">
        <v>380</v>
      </c>
      <c r="F98" s="3" t="s">
        <v>380</v>
      </c>
    </row>
    <row r="99" spans="2:7">
      <c r="B99" s="3" t="s">
        <v>338</v>
      </c>
      <c r="D99" s="3" t="s">
        <v>380</v>
      </c>
      <c r="E99" s="3" t="s">
        <v>448</v>
      </c>
      <c r="F99" s="3" t="s">
        <v>349</v>
      </c>
    </row>
    <row r="100" spans="2:7">
      <c r="B100" s="3" t="s">
        <v>339</v>
      </c>
      <c r="D100" s="3" t="s">
        <v>448</v>
      </c>
      <c r="E100" s="3" t="s">
        <v>349</v>
      </c>
    </row>
    <row r="101" spans="2:7">
      <c r="B101" s="3" t="s">
        <v>340</v>
      </c>
      <c r="D101" s="3" t="s">
        <v>349</v>
      </c>
    </row>
    <row r="102" spans="2:7">
      <c r="B102" s="3" t="s">
        <v>341</v>
      </c>
    </row>
  </sheetData>
  <sheetProtection algorithmName="SHA-512" hashValue="5d3VjGYAI2y3UOOoTeDQ4PqiyeD/MvHMLaWMFdWgjV66SRXYF8J+uOJykP9wkKJmwl4hMJc26fX1Vqec/AG79g==" saltValue="aKNgrvapym5sBBDEqAVyAg==" spinCount="100000" sheet="1" objects="1" scenarios="1"/>
  <protectedRanges>
    <protectedRange algorithmName="SHA-512" hashValue="IBSMPTtWx4LDL/tK/xT5H9ro1my2PUuumj22D2L5R7MWV6Ex1D6c1LpnrMEwIdfyTctEIy4mMSEF5mEtXMM/eA==" saltValue="edEzfFEy6lcD0Jqqeifnwg==" spinCount="100000" sqref="E37" name="Less10k" securityDescriptor="O:WDG:WDD:(A;;CC;;;S-1-5-21-1757981266-583907252-725345543-10988)(A;;CC;;;S-1-5-21-1757981266-583907252-725345543-2078)(A;;CC;;;S-1-5-21-1757981266-583907252-725345543-71785)(A;;CC;;;S-1-5-21-1757981266-583907252-725345543-22200)(A;;CC;;;S-1-5-21-1757981266-583907252-725345543-7917)"/>
    <protectedRange algorithmName="SHA-512" hashValue="cVFgjo/VuqIp3AeyGAvuuv+qnMC8mj5ntiLxiR1U0fJ/4jdlG1Wx9MHbP5C4VMwU/KMaBCXc4dcIV3u7rMMkSQ==" saltValue="XK/TJwXY0kQLKGm1oW4wfg==" spinCount="100000" sqref="D37" name="Less1k" securityDescriptor="O:WDG:WDD:(A;;CC;;;S-1-5-21-1757981266-583907252-725345543-10988)(A;;CC;;;S-1-5-21-1757981266-583907252-725345543-2043)(A;;CC;;;S-1-5-21-1757981266-583907252-725345543-2078)(A;;CC;;;S-1-5-21-1757981266-583907252-725345543-22200)(A;;CC;;;S-1-5-21-1757981266-583907252-725345543-7917)(A;;CC;;;S-1-5-21-1757981266-583907252-725345543-71785)"/>
    <protectedRange algorithmName="SHA-512" hashValue="HObt54lEumY+jrzYGCdY+GOQfNGm4X/GyABkkSyxXM2058h668emJZ1gzXdNJpfbOejkAkX0fdSyFkWpTHJ1Uw==" saltValue="l+hKqqQ2QCBg179mzAuBqg==" spinCount="100000" sqref="B37" name="Approval" securityDescriptor="O:WDG:WDD:(A;;CC;;;S-1-5-21-1757981266-583907252-725345543-10988)(A;;CC;;;S-1-5-21-1757981266-583907252-725345543-2043)(A;;CC;;;S-1-5-21-1757981266-583907252-725345543-2078)(A;;CC;;;S-1-5-21-1757981266-583907252-725345543-22200)(A;;CC;;;S-1-5-21-1757981266-583907252-725345543-7917)(A;;CC;;;S-1-5-21-1757981266-583907252-725345543-71785)"/>
    <protectedRange algorithmName="SHA-512" hashValue="DVn8IhWYYMhguBCt90KG9VVr8VRe5jeKMh1YKWtVW4Jb5GRtz5IPNegJd4iaHZ4hvYVMHu0113ys0OR3Jh3bHg==" saltValue="IRJWr5zQFgOdip+8VCO3zw==" spinCount="100000" sqref="F37" name="Less25k" securityDescriptor="O:WDG:WDD:(A;;CC;;;S-1-5-21-1757981266-583907252-725345543-10988)(A;;CC;;;S-1-5-21-1757981266-583907252-725345543-22200)(A;;CC;;;S-1-5-21-1757981266-583907252-725345543-7917)"/>
    <protectedRange algorithmName="SHA-512" hashValue="lABHd3l6C4Z1SVsF20soltdY41ylimeqn08U0SWW/qmGfl4LALAPpmI5hesBnnbWxCPva8/v3CF1TLN4J8kYNQ==" saltValue="wqze9Aot0p27pTu98fsamA==" spinCount="100000" sqref="G37" name="Greater25k" securityDescriptor="O:WDG:WDD:(A;;CC;;;S-1-5-21-1757981266-583907252-725345543-2043)"/>
  </protectedRanges>
  <mergeCells count="12">
    <mergeCell ref="F2:H2"/>
    <mergeCell ref="C2:E2"/>
    <mergeCell ref="B40:H51"/>
    <mergeCell ref="F6:H6"/>
    <mergeCell ref="F7:H7"/>
    <mergeCell ref="F8:H8"/>
    <mergeCell ref="F9:H9"/>
    <mergeCell ref="B6:C6"/>
    <mergeCell ref="B7:C7"/>
    <mergeCell ref="B8:C8"/>
    <mergeCell ref="B9:C9"/>
    <mergeCell ref="B10:C10"/>
  </mergeCells>
  <conditionalFormatting sqref="D36">
    <cfRule type="expression" dxfId="3" priority="6">
      <formula>IF(B36&lt;1000,TRUE, FALSE)</formula>
    </cfRule>
  </conditionalFormatting>
  <conditionalFormatting sqref="E36">
    <cfRule type="expression" dxfId="2" priority="3">
      <formula>IF(AND(B36&lt;10000, B36 &gt;= 1000),TRUE, FALSE)</formula>
    </cfRule>
  </conditionalFormatting>
  <conditionalFormatting sqref="F36">
    <cfRule type="expression" dxfId="1" priority="2">
      <formula>IF(AND(B36&lt;25000, B36 &gt;= 10000),TRUE, FALSE)</formula>
    </cfRule>
  </conditionalFormatting>
  <conditionalFormatting sqref="G36">
    <cfRule type="expression" dxfId="0" priority="1">
      <formula>IF(B36 &gt;= 25000,TRUE, FALSE)</formula>
    </cfRule>
  </conditionalFormatting>
  <dataValidations count="6">
    <dataValidation type="list" allowBlank="1" showInputMessage="1" showErrorMessage="1" sqref="B9">
      <formula1>$B$96:$B$102</formula1>
    </dataValidation>
    <dataValidation type="list" allowBlank="1" showInputMessage="1" showErrorMessage="1" error="Not authorized" sqref="G37">
      <formula1>$G$96:$G$97</formula1>
    </dataValidation>
    <dataValidation type="list" allowBlank="1" showInputMessage="1" showErrorMessage="1" error="Not authorized" sqref="E37">
      <formula1>$D$96:$D$101</formula1>
    </dataValidation>
    <dataValidation type="list" allowBlank="1" showInputMessage="1" showErrorMessage="1" error="Not authorized" sqref="D37">
      <formula1>$D$96:$D$101</formula1>
    </dataValidation>
    <dataValidation type="list" allowBlank="1" showInputMessage="1" showErrorMessage="1" error="Not authorized" sqref="F37">
      <formula1>$F$96:$F$99</formula1>
    </dataValidation>
    <dataValidation type="list" allowBlank="1" showInputMessage="1" showErrorMessage="1" sqref="B37">
      <formula1>$C$96:$C$97</formula1>
    </dataValidation>
  </dataValidations>
  <pageMargins left="0.7" right="0.7" top="0.75" bottom="0.75" header="0.3" footer="0.3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80"/>
  <sheetViews>
    <sheetView workbookViewId="0"/>
  </sheetViews>
  <sheetFormatPr defaultRowHeight="15"/>
  <cols>
    <col min="1" max="1" width="23.7109375" style="45" customWidth="1"/>
    <col min="2" max="2" width="60.7109375" style="32" customWidth="1"/>
    <col min="3" max="3" width="10.7109375" style="32" bestFit="1" customWidth="1"/>
    <col min="4" max="16384" width="9.140625" style="32"/>
  </cols>
  <sheetData>
    <row r="1" spans="1:3" ht="26.25">
      <c r="A1" s="41" t="s">
        <v>536</v>
      </c>
      <c r="B1" s="42" t="s">
        <v>592</v>
      </c>
      <c r="C1" s="43" t="s">
        <v>537</v>
      </c>
    </row>
    <row r="2" spans="1:3" ht="39">
      <c r="A2" s="41" t="s">
        <v>241</v>
      </c>
      <c r="B2" s="42" t="s">
        <v>593</v>
      </c>
      <c r="C2" s="44">
        <v>1459</v>
      </c>
    </row>
    <row r="3" spans="1:3" ht="26.25">
      <c r="A3" s="41" t="s">
        <v>538</v>
      </c>
      <c r="B3" s="42" t="s">
        <v>594</v>
      </c>
      <c r="C3" s="44">
        <v>1391</v>
      </c>
    </row>
    <row r="4" spans="1:3" ht="26.25">
      <c r="A4" s="41" t="s">
        <v>539</v>
      </c>
      <c r="B4" s="42" t="s">
        <v>595</v>
      </c>
      <c r="C4" s="44"/>
    </row>
    <row r="5" spans="1:3" ht="26.25">
      <c r="A5" s="41" t="s">
        <v>540</v>
      </c>
      <c r="B5" s="42" t="s">
        <v>596</v>
      </c>
      <c r="C5" s="44">
        <v>940</v>
      </c>
    </row>
    <row r="6" spans="1:3" ht="26.25">
      <c r="A6" s="41" t="s">
        <v>541</v>
      </c>
      <c r="B6" s="42" t="s">
        <v>597</v>
      </c>
      <c r="C6" s="44">
        <v>894</v>
      </c>
    </row>
    <row r="7" spans="1:3" ht="26.25">
      <c r="A7" s="41" t="s">
        <v>542</v>
      </c>
      <c r="B7" s="42" t="s">
        <v>598</v>
      </c>
      <c r="C7" s="44">
        <v>894</v>
      </c>
    </row>
    <row r="8" spans="1:3" ht="26.25">
      <c r="A8" s="41" t="s">
        <v>543</v>
      </c>
      <c r="B8" s="42" t="s">
        <v>599</v>
      </c>
      <c r="C8" s="44">
        <v>940</v>
      </c>
    </row>
    <row r="9" spans="1:3">
      <c r="A9" s="41" t="s">
        <v>73</v>
      </c>
      <c r="B9" s="42" t="s">
        <v>600</v>
      </c>
      <c r="C9" s="44">
        <v>940</v>
      </c>
    </row>
    <row r="10" spans="1:3" ht="26.25">
      <c r="A10" s="41" t="s">
        <v>544</v>
      </c>
      <c r="B10" s="42" t="s">
        <v>601</v>
      </c>
      <c r="C10" s="44">
        <v>1391</v>
      </c>
    </row>
    <row r="11" spans="1:3" ht="26.25">
      <c r="A11" s="41" t="s">
        <v>545</v>
      </c>
      <c r="B11" s="42" t="s">
        <v>602</v>
      </c>
      <c r="C11" s="44">
        <v>1391</v>
      </c>
    </row>
    <row r="12" spans="1:3" ht="26.25">
      <c r="A12" s="41" t="s">
        <v>546</v>
      </c>
      <c r="B12" s="42" t="s">
        <v>603</v>
      </c>
      <c r="C12" s="44">
        <v>1300</v>
      </c>
    </row>
    <row r="13" spans="1:3" ht="26.25">
      <c r="A13" s="41" t="s">
        <v>584</v>
      </c>
      <c r="B13" s="42" t="s">
        <v>1099</v>
      </c>
      <c r="C13" s="44">
        <v>175</v>
      </c>
    </row>
    <row r="14" spans="1:3" ht="26.25">
      <c r="A14" s="41" t="s">
        <v>75</v>
      </c>
      <c r="B14" s="42" t="s">
        <v>604</v>
      </c>
      <c r="C14" s="44">
        <v>510</v>
      </c>
    </row>
    <row r="15" spans="1:3">
      <c r="A15" s="41" t="s">
        <v>354</v>
      </c>
      <c r="B15" s="42" t="s">
        <v>605</v>
      </c>
      <c r="C15" s="44">
        <v>770</v>
      </c>
    </row>
    <row r="16" spans="1:3" ht="26.25">
      <c r="A16" s="41" t="s">
        <v>76</v>
      </c>
      <c r="B16" s="42" t="s">
        <v>606</v>
      </c>
      <c r="C16" s="44">
        <v>850</v>
      </c>
    </row>
    <row r="17" spans="1:3" ht="26.25">
      <c r="A17" s="41" t="s">
        <v>381</v>
      </c>
      <c r="B17" s="42" t="s">
        <v>607</v>
      </c>
      <c r="C17" s="44">
        <v>900</v>
      </c>
    </row>
    <row r="18" spans="1:3" ht="26.25">
      <c r="A18" s="41" t="s">
        <v>77</v>
      </c>
      <c r="B18" s="42" t="s">
        <v>608</v>
      </c>
      <c r="C18" s="44">
        <v>695</v>
      </c>
    </row>
    <row r="19" spans="1:3" ht="26.25">
      <c r="A19" s="41" t="s">
        <v>78</v>
      </c>
      <c r="B19" s="42" t="s">
        <v>609</v>
      </c>
      <c r="C19" s="44">
        <v>770</v>
      </c>
    </row>
    <row r="20" spans="1:3" ht="26.25">
      <c r="A20" s="41" t="s">
        <v>79</v>
      </c>
      <c r="B20" s="42" t="s">
        <v>610</v>
      </c>
      <c r="C20" s="44">
        <v>825</v>
      </c>
    </row>
    <row r="21" spans="1:3" ht="26.25">
      <c r="A21" s="41" t="s">
        <v>80</v>
      </c>
      <c r="B21" s="42" t="s">
        <v>611</v>
      </c>
      <c r="C21" s="44">
        <v>825</v>
      </c>
    </row>
    <row r="22" spans="1:3" ht="26.25">
      <c r="A22" s="41" t="s">
        <v>382</v>
      </c>
      <c r="B22" s="42" t="s">
        <v>612</v>
      </c>
      <c r="C22" s="44">
        <v>770</v>
      </c>
    </row>
    <row r="23" spans="1:3" ht="26.25">
      <c r="A23" s="41" t="s">
        <v>81</v>
      </c>
      <c r="B23" s="42" t="s">
        <v>613</v>
      </c>
      <c r="C23" s="44">
        <v>770</v>
      </c>
    </row>
    <row r="24" spans="1:3" ht="26.25">
      <c r="A24" s="41" t="s">
        <v>503</v>
      </c>
      <c r="B24" s="42" t="s">
        <v>614</v>
      </c>
      <c r="C24" s="44">
        <v>2450</v>
      </c>
    </row>
    <row r="25" spans="1:3" ht="39">
      <c r="A25" s="41" t="s">
        <v>82</v>
      </c>
      <c r="B25" s="42" t="s">
        <v>615</v>
      </c>
      <c r="C25" s="44">
        <v>965</v>
      </c>
    </row>
    <row r="26" spans="1:3" ht="39">
      <c r="A26" s="41" t="s">
        <v>355</v>
      </c>
      <c r="B26" s="42" t="s">
        <v>616</v>
      </c>
      <c r="C26" s="44">
        <v>1195</v>
      </c>
    </row>
    <row r="27" spans="1:3" ht="26.25">
      <c r="A27" s="41" t="s">
        <v>127</v>
      </c>
      <c r="B27" s="42" t="s">
        <v>617</v>
      </c>
      <c r="C27" s="44">
        <v>1835</v>
      </c>
    </row>
    <row r="28" spans="1:3" ht="26.25">
      <c r="A28" s="41" t="s">
        <v>83</v>
      </c>
      <c r="B28" s="42" t="s">
        <v>618</v>
      </c>
      <c r="C28" s="44">
        <v>195</v>
      </c>
    </row>
    <row r="29" spans="1:3" ht="26.25">
      <c r="A29" s="41" t="s">
        <v>84</v>
      </c>
      <c r="B29" s="42" t="s">
        <v>619</v>
      </c>
      <c r="C29" s="44">
        <v>325</v>
      </c>
    </row>
    <row r="30" spans="1:3" ht="26.25">
      <c r="A30" s="41" t="s">
        <v>85</v>
      </c>
      <c r="B30" s="42" t="s">
        <v>620</v>
      </c>
      <c r="C30" s="44">
        <v>560</v>
      </c>
    </row>
    <row r="31" spans="1:3" ht="26.25">
      <c r="A31" s="41" t="s">
        <v>74</v>
      </c>
      <c r="B31" s="42" t="s">
        <v>621</v>
      </c>
      <c r="C31" s="44">
        <v>460</v>
      </c>
    </row>
    <row r="32" spans="1:3" ht="26.25">
      <c r="A32" s="41" t="s">
        <v>470</v>
      </c>
      <c r="B32" s="42" t="s">
        <v>622</v>
      </c>
      <c r="C32" s="44">
        <v>1271</v>
      </c>
    </row>
    <row r="33" spans="1:3" ht="39">
      <c r="A33" s="41" t="s">
        <v>100</v>
      </c>
      <c r="B33" s="42" t="s">
        <v>623</v>
      </c>
      <c r="C33" s="44">
        <v>1395</v>
      </c>
    </row>
    <row r="34" spans="1:3" ht="26.25">
      <c r="A34" s="41" t="s">
        <v>101</v>
      </c>
      <c r="B34" s="42" t="s">
        <v>624</v>
      </c>
      <c r="C34" s="44">
        <v>1719</v>
      </c>
    </row>
    <row r="35" spans="1:3" ht="26.25">
      <c r="A35" s="41" t="s">
        <v>102</v>
      </c>
      <c r="B35" s="42" t="s">
        <v>625</v>
      </c>
      <c r="C35" s="44">
        <v>2035</v>
      </c>
    </row>
    <row r="36" spans="1:3" ht="26.25">
      <c r="A36" s="41" t="s">
        <v>103</v>
      </c>
      <c r="B36" s="42" t="s">
        <v>626</v>
      </c>
      <c r="C36" s="44">
        <v>1572</v>
      </c>
    </row>
    <row r="37" spans="1:3" ht="26.25">
      <c r="A37" s="41" t="s">
        <v>104</v>
      </c>
      <c r="B37" s="42" t="s">
        <v>627</v>
      </c>
      <c r="C37" s="44">
        <v>1639</v>
      </c>
    </row>
    <row r="38" spans="1:3" ht="26.25">
      <c r="A38" s="41" t="s">
        <v>105</v>
      </c>
      <c r="B38" s="42" t="s">
        <v>628</v>
      </c>
      <c r="C38" s="44">
        <v>1914</v>
      </c>
    </row>
    <row r="39" spans="1:3" ht="26.25">
      <c r="A39" s="41" t="s">
        <v>106</v>
      </c>
      <c r="B39" s="42" t="s">
        <v>629</v>
      </c>
      <c r="C39" s="44">
        <v>2211</v>
      </c>
    </row>
    <row r="40" spans="1:3" ht="26.25">
      <c r="A40" s="41" t="s">
        <v>107</v>
      </c>
      <c r="B40" s="42" t="s">
        <v>630</v>
      </c>
      <c r="C40" s="44">
        <v>7744</v>
      </c>
    </row>
    <row r="41" spans="1:3" ht="26.25">
      <c r="A41" s="41" t="s">
        <v>108</v>
      </c>
      <c r="B41" s="42" t="s">
        <v>631</v>
      </c>
      <c r="C41" s="44">
        <v>8107</v>
      </c>
    </row>
    <row r="42" spans="1:3">
      <c r="A42" s="41" t="s">
        <v>109</v>
      </c>
      <c r="B42" s="42" t="s">
        <v>632</v>
      </c>
      <c r="C42" s="44">
        <v>1870</v>
      </c>
    </row>
    <row r="43" spans="1:3" ht="26.25">
      <c r="A43" s="41" t="s">
        <v>110</v>
      </c>
      <c r="B43" s="42" t="s">
        <v>633</v>
      </c>
      <c r="C43" s="44">
        <v>2289</v>
      </c>
    </row>
    <row r="44" spans="1:3">
      <c r="A44" s="41" t="s">
        <v>111</v>
      </c>
      <c r="B44" s="42" t="s">
        <v>634</v>
      </c>
      <c r="C44" s="44">
        <v>8100</v>
      </c>
    </row>
    <row r="45" spans="1:3" ht="26.25">
      <c r="A45" s="41" t="s">
        <v>112</v>
      </c>
      <c r="B45" s="42" t="s">
        <v>635</v>
      </c>
      <c r="C45" s="44">
        <v>8712</v>
      </c>
    </row>
    <row r="46" spans="1:3" ht="26.25">
      <c r="A46" s="41" t="s">
        <v>113</v>
      </c>
      <c r="B46" s="42" t="s">
        <v>636</v>
      </c>
      <c r="C46" s="44">
        <v>16200</v>
      </c>
    </row>
    <row r="47" spans="1:3" ht="26.25">
      <c r="A47" s="41" t="s">
        <v>550</v>
      </c>
      <c r="B47" s="42" t="s">
        <v>637</v>
      </c>
      <c r="C47" s="44">
        <v>1650</v>
      </c>
    </row>
    <row r="48" spans="1:3">
      <c r="A48" s="41" t="s">
        <v>564</v>
      </c>
      <c r="B48" s="42" t="s">
        <v>638</v>
      </c>
      <c r="C48" s="44">
        <v>35</v>
      </c>
    </row>
    <row r="49" spans="1:3">
      <c r="A49" s="41" t="s">
        <v>562</v>
      </c>
      <c r="B49" s="42" t="s">
        <v>639</v>
      </c>
      <c r="C49" s="44">
        <v>250</v>
      </c>
    </row>
    <row r="50" spans="1:3">
      <c r="A50" s="41" t="s">
        <v>563</v>
      </c>
      <c r="B50" s="42" t="s">
        <v>640</v>
      </c>
      <c r="C50" s="44">
        <v>350</v>
      </c>
    </row>
    <row r="51" spans="1:3" ht="51.75">
      <c r="A51" s="41" t="s">
        <v>551</v>
      </c>
      <c r="B51" s="42" t="s">
        <v>1100</v>
      </c>
      <c r="C51" s="44">
        <v>2495</v>
      </c>
    </row>
    <row r="52" spans="1:3" ht="51.75">
      <c r="A52" s="41" t="s">
        <v>552</v>
      </c>
      <c r="B52" s="42" t="s">
        <v>1101</v>
      </c>
      <c r="C52" s="44">
        <v>2095</v>
      </c>
    </row>
    <row r="53" spans="1:3" ht="51.75">
      <c r="A53" s="41" t="s">
        <v>553</v>
      </c>
      <c r="B53" s="42" t="s">
        <v>1102</v>
      </c>
      <c r="C53" s="44">
        <v>5100</v>
      </c>
    </row>
    <row r="54" spans="1:3" ht="51.75">
      <c r="A54" s="41" t="s">
        <v>1191</v>
      </c>
      <c r="B54" s="42" t="s">
        <v>1192</v>
      </c>
      <c r="C54" s="44">
        <v>4800</v>
      </c>
    </row>
    <row r="55" spans="1:3" ht="51.75">
      <c r="A55" s="41" t="s">
        <v>1193</v>
      </c>
      <c r="B55" s="42" t="s">
        <v>1194</v>
      </c>
      <c r="C55" s="44">
        <v>4800</v>
      </c>
    </row>
    <row r="56" spans="1:3" ht="51.75">
      <c r="A56" s="41" t="s">
        <v>1195</v>
      </c>
      <c r="B56" s="42" t="s">
        <v>1196</v>
      </c>
      <c r="C56" s="44">
        <v>4800</v>
      </c>
    </row>
    <row r="57" spans="1:3" ht="51.75">
      <c r="A57" s="41" t="s">
        <v>554</v>
      </c>
      <c r="B57" s="42" t="s">
        <v>1103</v>
      </c>
      <c r="C57" s="44">
        <v>5100</v>
      </c>
    </row>
    <row r="58" spans="1:3" ht="51.75">
      <c r="A58" s="41" t="s">
        <v>555</v>
      </c>
      <c r="B58" s="42" t="s">
        <v>1104</v>
      </c>
      <c r="C58" s="44">
        <v>5100</v>
      </c>
    </row>
    <row r="59" spans="1:3" ht="51.75">
      <c r="A59" s="41" t="s">
        <v>556</v>
      </c>
      <c r="B59" s="42" t="s">
        <v>641</v>
      </c>
      <c r="C59" s="44">
        <v>7800</v>
      </c>
    </row>
    <row r="60" spans="1:3" ht="51.75">
      <c r="A60" s="41" t="s">
        <v>1197</v>
      </c>
      <c r="B60" s="42" t="s">
        <v>1198</v>
      </c>
      <c r="C60" s="44">
        <v>7500</v>
      </c>
    </row>
    <row r="61" spans="1:3" ht="51.75">
      <c r="A61" s="41" t="s">
        <v>1199</v>
      </c>
      <c r="B61" s="42" t="s">
        <v>1200</v>
      </c>
      <c r="C61" s="44">
        <v>7500</v>
      </c>
    </row>
    <row r="62" spans="1:3" ht="51.75">
      <c r="A62" s="41" t="s">
        <v>1201</v>
      </c>
      <c r="B62" s="42" t="s">
        <v>1202</v>
      </c>
      <c r="C62" s="44">
        <v>7500</v>
      </c>
    </row>
    <row r="63" spans="1:3" ht="51.75">
      <c r="A63" s="41" t="s">
        <v>557</v>
      </c>
      <c r="B63" s="42" t="s">
        <v>1105</v>
      </c>
      <c r="C63" s="44">
        <v>7800</v>
      </c>
    </row>
    <row r="64" spans="1:3" ht="51.75">
      <c r="A64" s="41" t="s">
        <v>558</v>
      </c>
      <c r="B64" s="42" t="s">
        <v>1106</v>
      </c>
      <c r="C64" s="44">
        <v>7800</v>
      </c>
    </row>
    <row r="65" spans="1:3" ht="51.75">
      <c r="A65" s="41" t="s">
        <v>559</v>
      </c>
      <c r="B65" s="42" t="s">
        <v>1107</v>
      </c>
      <c r="C65" s="44">
        <v>12900</v>
      </c>
    </row>
    <row r="66" spans="1:3" ht="51.75">
      <c r="A66" s="41" t="s">
        <v>560</v>
      </c>
      <c r="B66" s="42" t="s">
        <v>1108</v>
      </c>
      <c r="C66" s="44">
        <v>12900</v>
      </c>
    </row>
    <row r="67" spans="1:3" ht="51.75">
      <c r="A67" s="41" t="s">
        <v>561</v>
      </c>
      <c r="B67" s="42" t="s">
        <v>1109</v>
      </c>
      <c r="C67" s="44">
        <v>12900</v>
      </c>
    </row>
    <row r="68" spans="1:3" ht="39">
      <c r="A68" s="41" t="s">
        <v>547</v>
      </c>
      <c r="B68" s="42" t="s">
        <v>642</v>
      </c>
      <c r="C68" s="44">
        <v>2594</v>
      </c>
    </row>
    <row r="69" spans="1:3" ht="39">
      <c r="A69" s="41" t="s">
        <v>19</v>
      </c>
      <c r="B69" s="42" t="s">
        <v>643</v>
      </c>
      <c r="C69" s="44">
        <v>342</v>
      </c>
    </row>
    <row r="70" spans="1:3">
      <c r="A70" s="41" t="s">
        <v>20</v>
      </c>
      <c r="B70" s="42" t="s">
        <v>644</v>
      </c>
      <c r="C70" s="44">
        <v>24</v>
      </c>
    </row>
    <row r="71" spans="1:3">
      <c r="A71" s="41" t="s">
        <v>21</v>
      </c>
      <c r="B71" s="42" t="s">
        <v>645</v>
      </c>
      <c r="C71" s="44">
        <v>25</v>
      </c>
    </row>
    <row r="72" spans="1:3" ht="26.25">
      <c r="A72" s="41" t="s">
        <v>383</v>
      </c>
      <c r="B72" s="42" t="s">
        <v>646</v>
      </c>
      <c r="C72" s="44">
        <v>2568</v>
      </c>
    </row>
    <row r="73" spans="1:3" ht="51.75">
      <c r="A73" s="41" t="s">
        <v>506</v>
      </c>
      <c r="B73" s="42" t="s">
        <v>647</v>
      </c>
      <c r="C73" s="44">
        <v>8900</v>
      </c>
    </row>
    <row r="74" spans="1:3" ht="51.75">
      <c r="A74" s="41" t="s">
        <v>586</v>
      </c>
      <c r="B74" s="42" t="s">
        <v>648</v>
      </c>
      <c r="C74" s="44">
        <v>8900</v>
      </c>
    </row>
    <row r="75" spans="1:3" ht="51.75">
      <c r="A75" s="41" t="s">
        <v>587</v>
      </c>
      <c r="B75" s="42" t="s">
        <v>649</v>
      </c>
      <c r="C75" s="44">
        <v>9150</v>
      </c>
    </row>
    <row r="76" spans="1:3" ht="51.75">
      <c r="A76" s="41" t="s">
        <v>507</v>
      </c>
      <c r="B76" s="42" t="s">
        <v>1110</v>
      </c>
      <c r="C76" s="44">
        <v>8900</v>
      </c>
    </row>
    <row r="77" spans="1:3" ht="51.75">
      <c r="A77" s="41" t="s">
        <v>588</v>
      </c>
      <c r="B77" s="42" t="s">
        <v>650</v>
      </c>
      <c r="C77" s="44">
        <v>8900</v>
      </c>
    </row>
    <row r="78" spans="1:3" ht="51.75">
      <c r="A78" s="41" t="s">
        <v>589</v>
      </c>
      <c r="B78" s="42" t="s">
        <v>651</v>
      </c>
      <c r="C78" s="44">
        <v>9150</v>
      </c>
    </row>
    <row r="79" spans="1:3" ht="51.75">
      <c r="A79" s="41" t="s">
        <v>384</v>
      </c>
      <c r="B79" s="42" t="s">
        <v>652</v>
      </c>
      <c r="C79" s="44">
        <v>360</v>
      </c>
    </row>
    <row r="80" spans="1:3" ht="26.25">
      <c r="A80" s="41" t="s">
        <v>493</v>
      </c>
      <c r="B80" s="42" t="s">
        <v>653</v>
      </c>
      <c r="C80" s="44">
        <v>3570</v>
      </c>
    </row>
    <row r="81" spans="1:3">
      <c r="A81" s="41" t="s">
        <v>385</v>
      </c>
      <c r="B81" s="42" t="s">
        <v>654</v>
      </c>
      <c r="C81" s="44">
        <v>24</v>
      </c>
    </row>
    <row r="82" spans="1:3">
      <c r="A82" s="41" t="s">
        <v>22</v>
      </c>
      <c r="B82" s="42" t="s">
        <v>655</v>
      </c>
      <c r="C82" s="44">
        <v>239</v>
      </c>
    </row>
    <row r="83" spans="1:3" ht="39">
      <c r="A83" s="41" t="s">
        <v>386</v>
      </c>
      <c r="B83" s="42" t="s">
        <v>656</v>
      </c>
      <c r="C83" s="44">
        <v>1454</v>
      </c>
    </row>
    <row r="84" spans="1:3" ht="51.75">
      <c r="A84" s="41" t="s">
        <v>387</v>
      </c>
      <c r="B84" s="42" t="s">
        <v>1111</v>
      </c>
      <c r="C84" s="44">
        <v>9149</v>
      </c>
    </row>
    <row r="85" spans="1:3" ht="39">
      <c r="A85" s="41" t="s">
        <v>388</v>
      </c>
      <c r="B85" s="42" t="s">
        <v>657</v>
      </c>
      <c r="C85" s="44">
        <v>4070</v>
      </c>
    </row>
    <row r="86" spans="1:3" ht="26.25">
      <c r="A86" s="41" t="s">
        <v>389</v>
      </c>
      <c r="B86" s="42" t="s">
        <v>658</v>
      </c>
      <c r="C86" s="44">
        <v>8155</v>
      </c>
    </row>
    <row r="87" spans="1:3">
      <c r="A87" s="41" t="s">
        <v>390</v>
      </c>
      <c r="B87" s="42" t="s">
        <v>659</v>
      </c>
      <c r="C87" s="44">
        <v>6115</v>
      </c>
    </row>
    <row r="88" spans="1:3" ht="26.25">
      <c r="A88" s="41" t="s">
        <v>391</v>
      </c>
      <c r="B88" s="42" t="s">
        <v>660</v>
      </c>
      <c r="C88" s="44">
        <v>1454</v>
      </c>
    </row>
    <row r="89" spans="1:3" ht="39">
      <c r="A89" s="41" t="s">
        <v>392</v>
      </c>
      <c r="B89" s="42" t="s">
        <v>661</v>
      </c>
      <c r="C89" s="44">
        <v>5993</v>
      </c>
    </row>
    <row r="90" spans="1:3" ht="26.25">
      <c r="A90" s="41" t="s">
        <v>393</v>
      </c>
      <c r="B90" s="42" t="s">
        <v>662</v>
      </c>
      <c r="C90" s="44">
        <v>1454</v>
      </c>
    </row>
    <row r="91" spans="1:3" ht="26.25">
      <c r="A91" s="41" t="s">
        <v>394</v>
      </c>
      <c r="B91" s="42" t="s">
        <v>663</v>
      </c>
      <c r="C91" s="44">
        <v>1454</v>
      </c>
    </row>
    <row r="92" spans="1:3" ht="51.75">
      <c r="A92" s="41" t="s">
        <v>548</v>
      </c>
      <c r="B92" s="42" t="s">
        <v>664</v>
      </c>
      <c r="C92" s="44">
        <v>0</v>
      </c>
    </row>
    <row r="93" spans="1:3" ht="39">
      <c r="A93" s="41" t="s">
        <v>395</v>
      </c>
      <c r="B93" s="42" t="s">
        <v>665</v>
      </c>
      <c r="C93" s="44">
        <v>4070</v>
      </c>
    </row>
    <row r="94" spans="1:3" ht="26.25">
      <c r="A94" s="41" t="s">
        <v>396</v>
      </c>
      <c r="B94" s="42" t="s">
        <v>666</v>
      </c>
      <c r="C94" s="44">
        <v>8155</v>
      </c>
    </row>
    <row r="95" spans="1:3" ht="39">
      <c r="A95" s="41" t="s">
        <v>397</v>
      </c>
      <c r="B95" s="42" t="s">
        <v>667</v>
      </c>
      <c r="C95" s="44">
        <v>63</v>
      </c>
    </row>
    <row r="96" spans="1:3" ht="39">
      <c r="A96" s="41" t="s">
        <v>398</v>
      </c>
      <c r="B96" s="42" t="s">
        <v>668</v>
      </c>
      <c r="C96" s="44">
        <v>1224</v>
      </c>
    </row>
    <row r="97" spans="1:3">
      <c r="A97" s="41" t="s">
        <v>399</v>
      </c>
      <c r="B97" s="42" t="s">
        <v>669</v>
      </c>
      <c r="C97" s="44">
        <v>1454</v>
      </c>
    </row>
    <row r="98" spans="1:3" ht="26.25">
      <c r="A98" s="41" t="s">
        <v>7</v>
      </c>
      <c r="B98" s="42" t="s">
        <v>670</v>
      </c>
      <c r="C98" s="44">
        <v>1454</v>
      </c>
    </row>
    <row r="99" spans="1:3" ht="39">
      <c r="A99" s="41" t="s">
        <v>5</v>
      </c>
      <c r="B99" s="42" t="s">
        <v>671</v>
      </c>
      <c r="C99" s="44">
        <v>4070</v>
      </c>
    </row>
    <row r="100" spans="1:3">
      <c r="A100" s="41" t="s">
        <v>8</v>
      </c>
      <c r="B100" s="42" t="s">
        <v>672</v>
      </c>
      <c r="C100" s="44">
        <v>1454</v>
      </c>
    </row>
    <row r="101" spans="1:3" ht="26.25">
      <c r="A101" s="41" t="s">
        <v>9</v>
      </c>
      <c r="B101" s="42" t="s">
        <v>673</v>
      </c>
      <c r="C101" s="44">
        <v>1454</v>
      </c>
    </row>
    <row r="102" spans="1:3">
      <c r="A102" s="41" t="s">
        <v>10</v>
      </c>
      <c r="B102" s="42" t="s">
        <v>674</v>
      </c>
      <c r="C102" s="44">
        <v>418</v>
      </c>
    </row>
    <row r="103" spans="1:3" ht="26.25">
      <c r="A103" s="41" t="s">
        <v>11</v>
      </c>
      <c r="B103" s="42" t="s">
        <v>675</v>
      </c>
      <c r="C103" s="44">
        <v>0</v>
      </c>
    </row>
    <row r="104" spans="1:3" ht="26.25">
      <c r="A104" s="41" t="s">
        <v>12</v>
      </c>
      <c r="B104" s="42" t="s">
        <v>676</v>
      </c>
      <c r="C104" s="44">
        <v>1454</v>
      </c>
    </row>
    <row r="105" spans="1:3" ht="39">
      <c r="A105" s="41" t="s">
        <v>400</v>
      </c>
      <c r="B105" s="42" t="s">
        <v>677</v>
      </c>
      <c r="C105" s="44">
        <v>5993</v>
      </c>
    </row>
    <row r="106" spans="1:3" ht="39">
      <c r="A106" s="41" t="s">
        <v>401</v>
      </c>
      <c r="B106" s="42" t="s">
        <v>678</v>
      </c>
      <c r="C106" s="44">
        <v>2856</v>
      </c>
    </row>
    <row r="107" spans="1:3">
      <c r="A107" s="41" t="s">
        <v>23</v>
      </c>
      <c r="B107" s="42" t="s">
        <v>679</v>
      </c>
      <c r="C107" s="44">
        <v>24</v>
      </c>
    </row>
    <row r="108" spans="1:3" ht="26.25">
      <c r="A108" s="41" t="s">
        <v>13</v>
      </c>
      <c r="B108" s="42" t="s">
        <v>680</v>
      </c>
      <c r="C108" s="44">
        <v>1454</v>
      </c>
    </row>
    <row r="109" spans="1:3" ht="26.25">
      <c r="A109" s="41" t="s">
        <v>14</v>
      </c>
      <c r="B109" s="42" t="s">
        <v>681</v>
      </c>
      <c r="C109" s="44">
        <v>1454</v>
      </c>
    </row>
    <row r="110" spans="1:3">
      <c r="A110" s="41" t="s">
        <v>15</v>
      </c>
      <c r="B110" s="42" t="s">
        <v>682</v>
      </c>
      <c r="C110" s="44">
        <v>523</v>
      </c>
    </row>
    <row r="111" spans="1:3" ht="39">
      <c r="A111" s="41" t="s">
        <v>6</v>
      </c>
      <c r="B111" s="42" t="s">
        <v>683</v>
      </c>
      <c r="C111" s="44">
        <v>4070</v>
      </c>
    </row>
    <row r="112" spans="1:3" ht="26.25">
      <c r="A112" s="41" t="s">
        <v>16</v>
      </c>
      <c r="B112" s="42" t="s">
        <v>684</v>
      </c>
      <c r="C112" s="44">
        <v>63</v>
      </c>
    </row>
    <row r="113" spans="1:3" ht="39">
      <c r="A113" s="41" t="s">
        <v>17</v>
      </c>
      <c r="B113" s="42" t="s">
        <v>685</v>
      </c>
      <c r="C113" s="44">
        <v>1454</v>
      </c>
    </row>
    <row r="114" spans="1:3" ht="26.25">
      <c r="A114" s="41" t="s">
        <v>18</v>
      </c>
      <c r="B114" s="42" t="s">
        <v>686</v>
      </c>
      <c r="C114" s="44">
        <v>930</v>
      </c>
    </row>
    <row r="115" spans="1:3" ht="26.25">
      <c r="A115" s="41" t="s">
        <v>402</v>
      </c>
      <c r="B115" s="42" t="s">
        <v>687</v>
      </c>
      <c r="C115" s="44">
        <v>0</v>
      </c>
    </row>
    <row r="116" spans="1:3">
      <c r="A116" s="41" t="s">
        <v>65</v>
      </c>
      <c r="B116" s="42" t="s">
        <v>688</v>
      </c>
      <c r="C116" s="44">
        <v>36</v>
      </c>
    </row>
    <row r="117" spans="1:3">
      <c r="A117" s="41" t="s">
        <v>242</v>
      </c>
      <c r="B117" s="42" t="s">
        <v>689</v>
      </c>
      <c r="C117" s="44">
        <v>4</v>
      </c>
    </row>
    <row r="118" spans="1:3" ht="26.25">
      <c r="A118" s="41" t="s">
        <v>178</v>
      </c>
      <c r="B118" s="42" t="s">
        <v>690</v>
      </c>
      <c r="C118" s="44">
        <v>163</v>
      </c>
    </row>
    <row r="119" spans="1:3" ht="26.25">
      <c r="A119" s="41" t="s">
        <v>179</v>
      </c>
      <c r="B119" s="42" t="s">
        <v>691</v>
      </c>
      <c r="C119" s="44">
        <v>163</v>
      </c>
    </row>
    <row r="120" spans="1:3">
      <c r="A120" s="41" t="s">
        <v>472</v>
      </c>
      <c r="B120" s="42" t="s">
        <v>692</v>
      </c>
      <c r="C120" s="44">
        <v>237</v>
      </c>
    </row>
    <row r="121" spans="1:3" ht="39">
      <c r="A121" s="41" t="s">
        <v>243</v>
      </c>
      <c r="B121" s="42" t="s">
        <v>693</v>
      </c>
      <c r="C121" s="44">
        <v>236</v>
      </c>
    </row>
    <row r="122" spans="1:3" ht="26.25">
      <c r="A122" s="41" t="s">
        <v>244</v>
      </c>
      <c r="B122" s="42" t="s">
        <v>694</v>
      </c>
      <c r="C122" s="44">
        <v>236</v>
      </c>
    </row>
    <row r="123" spans="1:3" ht="26.25">
      <c r="A123" s="41" t="s">
        <v>245</v>
      </c>
      <c r="B123" s="42" t="s">
        <v>695</v>
      </c>
      <c r="C123" s="44">
        <v>236</v>
      </c>
    </row>
    <row r="124" spans="1:3" ht="26.25">
      <c r="A124" s="41" t="s">
        <v>246</v>
      </c>
      <c r="B124" s="42" t="s">
        <v>696</v>
      </c>
      <c r="C124" s="44">
        <v>275</v>
      </c>
    </row>
    <row r="125" spans="1:3">
      <c r="A125" s="41" t="s">
        <v>403</v>
      </c>
      <c r="B125" s="42" t="s">
        <v>697</v>
      </c>
      <c r="C125" s="44">
        <v>135</v>
      </c>
    </row>
    <row r="126" spans="1:3">
      <c r="A126" s="41" t="s">
        <v>247</v>
      </c>
      <c r="B126" s="42" t="s">
        <v>698</v>
      </c>
      <c r="C126" s="44">
        <v>80</v>
      </c>
    </row>
    <row r="127" spans="1:3">
      <c r="A127" s="41" t="s">
        <v>66</v>
      </c>
      <c r="B127" s="42" t="s">
        <v>699</v>
      </c>
      <c r="C127" s="44">
        <v>98</v>
      </c>
    </row>
    <row r="128" spans="1:3" ht="26.25">
      <c r="A128" s="41" t="s">
        <v>248</v>
      </c>
      <c r="B128" s="42" t="s">
        <v>700</v>
      </c>
      <c r="C128" s="44">
        <v>396</v>
      </c>
    </row>
    <row r="129" spans="1:3">
      <c r="A129" s="41" t="s">
        <v>157</v>
      </c>
      <c r="B129" s="42" t="s">
        <v>701</v>
      </c>
      <c r="C129" s="44">
        <v>78</v>
      </c>
    </row>
    <row r="130" spans="1:3">
      <c r="A130" s="41" t="s">
        <v>158</v>
      </c>
      <c r="B130" s="42" t="s">
        <v>702</v>
      </c>
      <c r="C130" s="44">
        <v>78</v>
      </c>
    </row>
    <row r="131" spans="1:3">
      <c r="A131" s="41" t="s">
        <v>159</v>
      </c>
      <c r="B131" s="42" t="s">
        <v>703</v>
      </c>
      <c r="C131" s="44">
        <v>78</v>
      </c>
    </row>
    <row r="132" spans="1:3">
      <c r="A132" s="41" t="s">
        <v>160</v>
      </c>
      <c r="B132" s="42" t="s">
        <v>704</v>
      </c>
      <c r="C132" s="44">
        <v>78</v>
      </c>
    </row>
    <row r="133" spans="1:3">
      <c r="A133" s="41" t="s">
        <v>161</v>
      </c>
      <c r="B133" s="42" t="s">
        <v>705</v>
      </c>
      <c r="C133" s="44">
        <v>78</v>
      </c>
    </row>
    <row r="134" spans="1:3" ht="26.25">
      <c r="A134" s="41" t="s">
        <v>180</v>
      </c>
      <c r="B134" s="42" t="s">
        <v>706</v>
      </c>
      <c r="C134" s="44">
        <v>35</v>
      </c>
    </row>
    <row r="135" spans="1:3" ht="26.25">
      <c r="A135" s="41" t="s">
        <v>249</v>
      </c>
      <c r="B135" s="42" t="s">
        <v>707</v>
      </c>
      <c r="C135" s="44">
        <v>332</v>
      </c>
    </row>
    <row r="136" spans="1:3">
      <c r="A136" s="41" t="s">
        <v>250</v>
      </c>
      <c r="B136" s="42" t="s">
        <v>708</v>
      </c>
      <c r="C136" s="44">
        <v>134</v>
      </c>
    </row>
    <row r="137" spans="1:3" ht="26.25">
      <c r="A137" s="41" t="s">
        <v>128</v>
      </c>
      <c r="B137" s="42" t="s">
        <v>709</v>
      </c>
      <c r="C137" s="44">
        <v>150</v>
      </c>
    </row>
    <row r="138" spans="1:3" ht="26.25">
      <c r="A138" s="41" t="s">
        <v>181</v>
      </c>
      <c r="B138" s="42" t="s">
        <v>710</v>
      </c>
      <c r="C138" s="44">
        <v>100</v>
      </c>
    </row>
    <row r="139" spans="1:3" ht="26.25">
      <c r="A139" s="41" t="s">
        <v>182</v>
      </c>
      <c r="B139" s="42" t="s">
        <v>711</v>
      </c>
      <c r="C139" s="44">
        <v>190</v>
      </c>
    </row>
    <row r="140" spans="1:3" ht="26.25">
      <c r="A140" s="41" t="s">
        <v>183</v>
      </c>
      <c r="B140" s="42" t="s">
        <v>712</v>
      </c>
      <c r="C140" s="44">
        <v>190</v>
      </c>
    </row>
    <row r="141" spans="1:3" ht="26.25">
      <c r="A141" s="41" t="s">
        <v>184</v>
      </c>
      <c r="B141" s="42" t="s">
        <v>713</v>
      </c>
      <c r="C141" s="44">
        <v>35</v>
      </c>
    </row>
    <row r="142" spans="1:3" ht="26.25">
      <c r="A142" s="41" t="s">
        <v>185</v>
      </c>
      <c r="B142" s="42" t="s">
        <v>714</v>
      </c>
      <c r="C142" s="44">
        <v>161</v>
      </c>
    </row>
    <row r="143" spans="1:3" ht="26.25">
      <c r="A143" s="41" t="s">
        <v>186</v>
      </c>
      <c r="B143" s="42" t="s">
        <v>715</v>
      </c>
      <c r="C143" s="44">
        <v>145</v>
      </c>
    </row>
    <row r="144" spans="1:3" ht="26.25">
      <c r="A144" s="41" t="s">
        <v>24</v>
      </c>
      <c r="B144" s="42" t="s">
        <v>716</v>
      </c>
      <c r="C144" s="44">
        <v>286</v>
      </c>
    </row>
    <row r="145" spans="1:3">
      <c r="A145" s="41" t="s">
        <v>162</v>
      </c>
      <c r="B145" s="42" t="s">
        <v>717</v>
      </c>
      <c r="C145" s="44">
        <v>78</v>
      </c>
    </row>
    <row r="146" spans="1:3">
      <c r="A146" s="41" t="s">
        <v>129</v>
      </c>
      <c r="B146" s="42" t="s">
        <v>718</v>
      </c>
      <c r="C146" s="44">
        <v>270</v>
      </c>
    </row>
    <row r="147" spans="1:3" ht="26.25">
      <c r="A147" s="41" t="s">
        <v>130</v>
      </c>
      <c r="B147" s="42" t="s">
        <v>719</v>
      </c>
      <c r="C147" s="44">
        <v>207</v>
      </c>
    </row>
    <row r="148" spans="1:3" ht="26.25">
      <c r="A148" s="41" t="s">
        <v>131</v>
      </c>
      <c r="B148" s="42" t="s">
        <v>720</v>
      </c>
      <c r="C148" s="44">
        <v>126</v>
      </c>
    </row>
    <row r="149" spans="1:3" ht="39">
      <c r="A149" s="41" t="s">
        <v>132</v>
      </c>
      <c r="B149" s="42" t="s">
        <v>721</v>
      </c>
      <c r="C149" s="44">
        <v>711</v>
      </c>
    </row>
    <row r="150" spans="1:3" ht="26.25">
      <c r="A150" s="41" t="s">
        <v>251</v>
      </c>
      <c r="B150" s="42" t="s">
        <v>722</v>
      </c>
      <c r="C150" s="44">
        <v>245</v>
      </c>
    </row>
    <row r="151" spans="1:3">
      <c r="A151" s="41" t="s">
        <v>25</v>
      </c>
      <c r="B151" s="42" t="s">
        <v>723</v>
      </c>
      <c r="C151" s="44">
        <v>210</v>
      </c>
    </row>
    <row r="152" spans="1:3" ht="39">
      <c r="A152" s="41" t="s">
        <v>187</v>
      </c>
      <c r="B152" s="42" t="s">
        <v>724</v>
      </c>
      <c r="C152" s="44">
        <v>164</v>
      </c>
    </row>
    <row r="153" spans="1:3" ht="26.25">
      <c r="A153" s="41" t="s">
        <v>188</v>
      </c>
      <c r="B153" s="42" t="s">
        <v>725</v>
      </c>
      <c r="C153" s="44">
        <v>46</v>
      </c>
    </row>
    <row r="154" spans="1:3">
      <c r="A154" s="41" t="s">
        <v>189</v>
      </c>
      <c r="B154" s="42" t="s">
        <v>726</v>
      </c>
      <c r="C154" s="44">
        <v>124</v>
      </c>
    </row>
    <row r="155" spans="1:3">
      <c r="A155" s="41" t="s">
        <v>190</v>
      </c>
      <c r="B155" s="42" t="s">
        <v>727</v>
      </c>
      <c r="C155" s="44">
        <v>24</v>
      </c>
    </row>
    <row r="156" spans="1:3" ht="26.25">
      <c r="A156" s="41" t="s">
        <v>404</v>
      </c>
      <c r="B156" s="42" t="s">
        <v>728</v>
      </c>
      <c r="C156" s="44">
        <v>460</v>
      </c>
    </row>
    <row r="157" spans="1:3">
      <c r="A157" s="41" t="s">
        <v>469</v>
      </c>
      <c r="B157" s="42" t="s">
        <v>729</v>
      </c>
      <c r="C157" s="44">
        <v>122</v>
      </c>
    </row>
    <row r="158" spans="1:3" ht="26.25">
      <c r="A158" s="41" t="s">
        <v>565</v>
      </c>
      <c r="B158" s="42" t="s">
        <v>730</v>
      </c>
      <c r="C158" s="44">
        <v>195</v>
      </c>
    </row>
    <row r="159" spans="1:3" ht="26.25">
      <c r="A159" s="41" t="s">
        <v>505</v>
      </c>
      <c r="B159" s="42" t="s">
        <v>731</v>
      </c>
      <c r="C159" s="44">
        <v>63</v>
      </c>
    </row>
    <row r="160" spans="1:3" ht="26.25">
      <c r="A160" s="41" t="s">
        <v>585</v>
      </c>
      <c r="B160" s="42" t="s">
        <v>1112</v>
      </c>
      <c r="C160" s="44">
        <v>78</v>
      </c>
    </row>
    <row r="161" spans="1:3" ht="26.25">
      <c r="A161" s="41" t="s">
        <v>67</v>
      </c>
      <c r="B161" s="42" t="s">
        <v>732</v>
      </c>
      <c r="C161" s="44">
        <v>1527</v>
      </c>
    </row>
    <row r="162" spans="1:3">
      <c r="A162" s="41" t="s">
        <v>68</v>
      </c>
      <c r="B162" s="42" t="s">
        <v>733</v>
      </c>
      <c r="C162" s="44">
        <v>159</v>
      </c>
    </row>
    <row r="163" spans="1:3" ht="26.25">
      <c r="A163" s="41" t="s">
        <v>69</v>
      </c>
      <c r="B163" s="42" t="s">
        <v>734</v>
      </c>
      <c r="C163" s="44">
        <v>3297</v>
      </c>
    </row>
    <row r="164" spans="1:3" ht="26.25">
      <c r="A164" s="41" t="s">
        <v>70</v>
      </c>
      <c r="B164" s="42" t="s">
        <v>735</v>
      </c>
      <c r="C164" s="44">
        <v>800</v>
      </c>
    </row>
    <row r="165" spans="1:3" ht="26.25">
      <c r="A165" s="41" t="s">
        <v>71</v>
      </c>
      <c r="B165" s="42" t="s">
        <v>736</v>
      </c>
      <c r="C165" s="44">
        <v>528</v>
      </c>
    </row>
    <row r="166" spans="1:3" ht="39">
      <c r="A166" s="41" t="s">
        <v>460</v>
      </c>
      <c r="B166" s="42" t="s">
        <v>737</v>
      </c>
      <c r="C166" s="44">
        <v>11016</v>
      </c>
    </row>
    <row r="167" spans="1:3">
      <c r="A167" s="41" t="s">
        <v>461</v>
      </c>
      <c r="B167" s="42" t="s">
        <v>738</v>
      </c>
      <c r="C167" s="44">
        <v>499</v>
      </c>
    </row>
    <row r="168" spans="1:3" ht="26.25">
      <c r="A168" s="41" t="s">
        <v>462</v>
      </c>
      <c r="B168" s="42" t="s">
        <v>739</v>
      </c>
      <c r="C168" s="44">
        <v>182</v>
      </c>
    </row>
    <row r="169" spans="1:3">
      <c r="A169" s="41" t="s">
        <v>463</v>
      </c>
      <c r="B169" s="42" t="s">
        <v>740</v>
      </c>
      <c r="C169" s="44">
        <v>24</v>
      </c>
    </row>
    <row r="170" spans="1:3" ht="26.25">
      <c r="A170" s="41" t="s">
        <v>405</v>
      </c>
      <c r="B170" s="42" t="s">
        <v>741</v>
      </c>
      <c r="C170" s="44">
        <v>1774</v>
      </c>
    </row>
    <row r="171" spans="1:3">
      <c r="A171" s="41" t="s">
        <v>467</v>
      </c>
      <c r="B171" s="42" t="s">
        <v>742</v>
      </c>
      <c r="C171" s="44">
        <v>122</v>
      </c>
    </row>
    <row r="172" spans="1:3">
      <c r="A172" s="41" t="s">
        <v>465</v>
      </c>
      <c r="B172" s="42" t="s">
        <v>743</v>
      </c>
      <c r="C172" s="44">
        <v>122</v>
      </c>
    </row>
    <row r="173" spans="1:3">
      <c r="A173" s="41" t="s">
        <v>466</v>
      </c>
      <c r="B173" s="42" t="s">
        <v>744</v>
      </c>
      <c r="C173" s="44">
        <v>122</v>
      </c>
    </row>
    <row r="174" spans="1:3">
      <c r="A174" s="41" t="s">
        <v>464</v>
      </c>
      <c r="B174" s="42" t="s">
        <v>745</v>
      </c>
      <c r="C174" s="44">
        <v>122</v>
      </c>
    </row>
    <row r="175" spans="1:3">
      <c r="A175" s="41" t="s">
        <v>72</v>
      </c>
      <c r="B175" s="42" t="s">
        <v>746</v>
      </c>
      <c r="C175" s="44">
        <v>1144</v>
      </c>
    </row>
    <row r="176" spans="1:3" ht="26.25">
      <c r="A176" s="41" t="s">
        <v>165</v>
      </c>
      <c r="B176" s="42" t="s">
        <v>747</v>
      </c>
      <c r="C176" s="44">
        <v>2685</v>
      </c>
    </row>
    <row r="177" spans="1:3" ht="26.25">
      <c r="A177" s="41" t="s">
        <v>166</v>
      </c>
      <c r="B177" s="42" t="s">
        <v>748</v>
      </c>
      <c r="C177" s="44">
        <v>4200</v>
      </c>
    </row>
    <row r="178" spans="1:3" ht="26.25">
      <c r="A178" s="41" t="s">
        <v>167</v>
      </c>
      <c r="B178" s="42" t="s">
        <v>749</v>
      </c>
      <c r="C178" s="44">
        <v>4200</v>
      </c>
    </row>
    <row r="179" spans="1:3" ht="26.25">
      <c r="A179" s="41" t="s">
        <v>168</v>
      </c>
      <c r="B179" s="42" t="s">
        <v>750</v>
      </c>
      <c r="C179" s="44">
        <v>1980</v>
      </c>
    </row>
    <row r="180" spans="1:3">
      <c r="A180" s="41" t="s">
        <v>169</v>
      </c>
      <c r="B180" s="42" t="s">
        <v>751</v>
      </c>
      <c r="C180" s="44">
        <v>400</v>
      </c>
    </row>
    <row r="181" spans="1:3" ht="26.25">
      <c r="A181" s="41" t="s">
        <v>356</v>
      </c>
      <c r="B181" s="42" t="s">
        <v>752</v>
      </c>
      <c r="C181" s="44">
        <v>4600</v>
      </c>
    </row>
    <row r="182" spans="1:3">
      <c r="A182" s="41" t="s">
        <v>170</v>
      </c>
      <c r="B182" s="42" t="s">
        <v>753</v>
      </c>
      <c r="C182" s="44">
        <v>320</v>
      </c>
    </row>
    <row r="183" spans="1:3" ht="26.25">
      <c r="A183" s="41" t="s">
        <v>357</v>
      </c>
      <c r="B183" s="42" t="s">
        <v>754</v>
      </c>
      <c r="C183" s="44">
        <v>4600</v>
      </c>
    </row>
    <row r="184" spans="1:3" ht="39">
      <c r="A184" s="41" t="s">
        <v>171</v>
      </c>
      <c r="B184" s="42" t="s">
        <v>755</v>
      </c>
      <c r="C184" s="44">
        <v>12800</v>
      </c>
    </row>
    <row r="185" spans="1:3" ht="39">
      <c r="A185" s="41" t="s">
        <v>172</v>
      </c>
      <c r="B185" s="42" t="s">
        <v>756</v>
      </c>
      <c r="C185" s="44">
        <v>12800</v>
      </c>
    </row>
    <row r="186" spans="1:3" ht="26.25">
      <c r="A186" s="41" t="s">
        <v>173</v>
      </c>
      <c r="B186" s="42" t="s">
        <v>757</v>
      </c>
      <c r="C186" s="44">
        <v>489</v>
      </c>
    </row>
    <row r="187" spans="1:3" ht="26.25">
      <c r="A187" s="41" t="s">
        <v>191</v>
      </c>
      <c r="B187" s="42" t="s">
        <v>1113</v>
      </c>
      <c r="C187" s="44">
        <v>160</v>
      </c>
    </row>
    <row r="188" spans="1:3">
      <c r="A188" s="41" t="s">
        <v>192</v>
      </c>
      <c r="B188" s="42" t="s">
        <v>758</v>
      </c>
      <c r="C188" s="44">
        <v>98</v>
      </c>
    </row>
    <row r="189" spans="1:3">
      <c r="A189" s="41" t="s">
        <v>141</v>
      </c>
      <c r="B189" s="42" t="s">
        <v>759</v>
      </c>
      <c r="C189" s="44">
        <v>151</v>
      </c>
    </row>
    <row r="190" spans="1:3">
      <c r="A190" s="41" t="s">
        <v>193</v>
      </c>
      <c r="B190" s="42" t="s">
        <v>760</v>
      </c>
      <c r="C190" s="44">
        <v>29</v>
      </c>
    </row>
    <row r="191" spans="1:3">
      <c r="A191" s="41" t="s">
        <v>194</v>
      </c>
      <c r="B191" s="42" t="s">
        <v>761</v>
      </c>
      <c r="C191" s="44">
        <v>140</v>
      </c>
    </row>
    <row r="192" spans="1:3">
      <c r="A192" s="41" t="s">
        <v>195</v>
      </c>
      <c r="B192" s="42" t="s">
        <v>762</v>
      </c>
      <c r="C192" s="44">
        <v>430</v>
      </c>
    </row>
    <row r="193" spans="1:3">
      <c r="A193" s="41" t="s">
        <v>196</v>
      </c>
      <c r="B193" s="42" t="s">
        <v>763</v>
      </c>
      <c r="C193" s="44">
        <v>68</v>
      </c>
    </row>
    <row r="194" spans="1:3">
      <c r="A194" s="41" t="s">
        <v>197</v>
      </c>
      <c r="B194" s="42" t="s">
        <v>764</v>
      </c>
      <c r="C194" s="44">
        <v>296</v>
      </c>
    </row>
    <row r="195" spans="1:3" ht="39">
      <c r="A195" s="41" t="s">
        <v>239</v>
      </c>
      <c r="B195" s="42" t="s">
        <v>765</v>
      </c>
      <c r="C195" s="44">
        <v>297</v>
      </c>
    </row>
    <row r="196" spans="1:3">
      <c r="A196" s="41" t="s">
        <v>358</v>
      </c>
      <c r="B196" s="42" t="s">
        <v>766</v>
      </c>
      <c r="C196" s="44">
        <v>26</v>
      </c>
    </row>
    <row r="197" spans="1:3" ht="26.25">
      <c r="A197" s="41" t="s">
        <v>406</v>
      </c>
      <c r="B197" s="42" t="s">
        <v>767</v>
      </c>
      <c r="C197" s="44">
        <v>1073</v>
      </c>
    </row>
    <row r="198" spans="1:3" ht="39">
      <c r="A198" s="41" t="s">
        <v>512</v>
      </c>
      <c r="B198" s="42" t="s">
        <v>768</v>
      </c>
      <c r="C198" s="44">
        <v>1131</v>
      </c>
    </row>
    <row r="199" spans="1:3">
      <c r="A199" s="41" t="s">
        <v>407</v>
      </c>
      <c r="B199" s="42" t="s">
        <v>769</v>
      </c>
      <c r="C199" s="44">
        <v>169</v>
      </c>
    </row>
    <row r="200" spans="1:3" ht="26.25">
      <c r="A200" s="41" t="s">
        <v>513</v>
      </c>
      <c r="B200" s="42" t="s">
        <v>770</v>
      </c>
      <c r="C200" s="44">
        <v>249</v>
      </c>
    </row>
    <row r="201" spans="1:3" ht="26.25">
      <c r="A201" s="41" t="s">
        <v>566</v>
      </c>
      <c r="B201" s="42" t="s">
        <v>771</v>
      </c>
      <c r="C201" s="44">
        <v>129</v>
      </c>
    </row>
    <row r="202" spans="1:3" ht="39">
      <c r="A202" s="41" t="s">
        <v>772</v>
      </c>
      <c r="B202" s="42" t="s">
        <v>1114</v>
      </c>
      <c r="C202" s="44">
        <v>425</v>
      </c>
    </row>
    <row r="203" spans="1:3" ht="26.25">
      <c r="A203" s="41" t="s">
        <v>163</v>
      </c>
      <c r="B203" s="42" t="s">
        <v>773</v>
      </c>
      <c r="C203" s="44">
        <v>571</v>
      </c>
    </row>
    <row r="204" spans="1:3" ht="39">
      <c r="A204" s="41" t="s">
        <v>164</v>
      </c>
      <c r="B204" s="42" t="s">
        <v>774</v>
      </c>
      <c r="C204" s="44">
        <v>1374</v>
      </c>
    </row>
    <row r="205" spans="1:3">
      <c r="A205" s="41" t="s">
        <v>252</v>
      </c>
      <c r="B205" s="42" t="s">
        <v>775</v>
      </c>
      <c r="C205" s="44">
        <v>34</v>
      </c>
    </row>
    <row r="206" spans="1:3">
      <c r="A206" s="41" t="s">
        <v>253</v>
      </c>
      <c r="B206" s="42" t="s">
        <v>776</v>
      </c>
      <c r="C206" s="44"/>
    </row>
    <row r="207" spans="1:3">
      <c r="A207" s="41" t="s">
        <v>254</v>
      </c>
      <c r="B207" s="42" t="s">
        <v>777</v>
      </c>
      <c r="C207" s="44">
        <v>186</v>
      </c>
    </row>
    <row r="208" spans="1:3">
      <c r="A208" s="41" t="s">
        <v>255</v>
      </c>
      <c r="B208" s="42" t="s">
        <v>778</v>
      </c>
      <c r="C208" s="44">
        <v>180</v>
      </c>
    </row>
    <row r="209" spans="1:3">
      <c r="A209" s="41" t="s">
        <v>256</v>
      </c>
      <c r="B209" s="42" t="s">
        <v>779</v>
      </c>
      <c r="C209" s="44">
        <v>138</v>
      </c>
    </row>
    <row r="210" spans="1:3">
      <c r="A210" s="41" t="s">
        <v>257</v>
      </c>
      <c r="B210" s="42" t="s">
        <v>780</v>
      </c>
      <c r="C210" s="44">
        <v>30</v>
      </c>
    </row>
    <row r="211" spans="1:3">
      <c r="A211" s="41" t="s">
        <v>26</v>
      </c>
      <c r="B211" s="42" t="s">
        <v>781</v>
      </c>
      <c r="C211" s="44">
        <v>20</v>
      </c>
    </row>
    <row r="212" spans="1:3" ht="26.25">
      <c r="A212" s="41" t="s">
        <v>27</v>
      </c>
      <c r="B212" s="42" t="s">
        <v>782</v>
      </c>
      <c r="C212" s="44">
        <v>30</v>
      </c>
    </row>
    <row r="213" spans="1:3" ht="26.25">
      <c r="A213" s="41" t="s">
        <v>198</v>
      </c>
      <c r="B213" s="42" t="s">
        <v>783</v>
      </c>
      <c r="C213" s="44">
        <v>87</v>
      </c>
    </row>
    <row r="214" spans="1:3">
      <c r="A214" s="41" t="s">
        <v>528</v>
      </c>
      <c r="B214" s="42" t="s">
        <v>784</v>
      </c>
      <c r="C214" s="44">
        <v>225</v>
      </c>
    </row>
    <row r="215" spans="1:3">
      <c r="A215" s="41" t="s">
        <v>529</v>
      </c>
      <c r="B215" s="42" t="s">
        <v>785</v>
      </c>
      <c r="C215" s="44">
        <v>256</v>
      </c>
    </row>
    <row r="216" spans="1:3" ht="26.25">
      <c r="A216" s="41" t="s">
        <v>530</v>
      </c>
      <c r="B216" s="42" t="s">
        <v>786</v>
      </c>
      <c r="C216" s="44">
        <v>267</v>
      </c>
    </row>
    <row r="217" spans="1:3">
      <c r="A217" s="41" t="s">
        <v>199</v>
      </c>
      <c r="B217" s="42" t="s">
        <v>787</v>
      </c>
      <c r="C217" s="44">
        <v>160</v>
      </c>
    </row>
    <row r="218" spans="1:3" ht="26.25">
      <c r="A218" s="41" t="s">
        <v>504</v>
      </c>
      <c r="B218" s="42" t="s">
        <v>788</v>
      </c>
      <c r="C218" s="44">
        <v>198</v>
      </c>
    </row>
    <row r="219" spans="1:3">
      <c r="A219" s="41" t="s">
        <v>200</v>
      </c>
      <c r="B219" s="42" t="s">
        <v>789</v>
      </c>
      <c r="C219" s="44">
        <v>6</v>
      </c>
    </row>
    <row r="220" spans="1:3" ht="26.25">
      <c r="A220" s="41" t="s">
        <v>201</v>
      </c>
      <c r="B220" s="42" t="s">
        <v>790</v>
      </c>
      <c r="C220" s="44">
        <v>134</v>
      </c>
    </row>
    <row r="221" spans="1:3" ht="39">
      <c r="A221" s="41" t="s">
        <v>202</v>
      </c>
      <c r="B221" s="42" t="s">
        <v>791</v>
      </c>
      <c r="C221" s="44">
        <v>420</v>
      </c>
    </row>
    <row r="222" spans="1:3" ht="26.25">
      <c r="A222" s="41" t="s">
        <v>203</v>
      </c>
      <c r="B222" s="42" t="s">
        <v>792</v>
      </c>
      <c r="C222" s="44">
        <v>224</v>
      </c>
    </row>
    <row r="223" spans="1:3" ht="26.25">
      <c r="A223" s="41" t="s">
        <v>204</v>
      </c>
      <c r="B223" s="42" t="s">
        <v>793</v>
      </c>
      <c r="C223" s="44">
        <v>224</v>
      </c>
    </row>
    <row r="224" spans="1:3" ht="39">
      <c r="A224" s="41" t="s">
        <v>205</v>
      </c>
      <c r="B224" s="42" t="s">
        <v>794</v>
      </c>
      <c r="C224" s="44">
        <v>316</v>
      </c>
    </row>
    <row r="225" spans="1:3" ht="26.25">
      <c r="A225" s="41" t="s">
        <v>206</v>
      </c>
      <c r="B225" s="42" t="s">
        <v>795</v>
      </c>
      <c r="C225" s="44">
        <v>28</v>
      </c>
    </row>
    <row r="226" spans="1:3" ht="39">
      <c r="A226" s="41" t="s">
        <v>174</v>
      </c>
      <c r="B226" s="42" t="s">
        <v>796</v>
      </c>
      <c r="C226" s="44">
        <v>130</v>
      </c>
    </row>
    <row r="227" spans="1:3">
      <c r="A227" s="41" t="s">
        <v>175</v>
      </c>
      <c r="B227" s="42" t="s">
        <v>797</v>
      </c>
      <c r="C227" s="44">
        <v>56</v>
      </c>
    </row>
    <row r="228" spans="1:3" ht="26.25">
      <c r="A228" s="41" t="s">
        <v>176</v>
      </c>
      <c r="B228" s="42" t="s">
        <v>798</v>
      </c>
      <c r="C228" s="44">
        <v>66</v>
      </c>
    </row>
    <row r="229" spans="1:3" ht="39">
      <c r="A229" s="41" t="s">
        <v>494</v>
      </c>
      <c r="B229" s="42" t="s">
        <v>799</v>
      </c>
      <c r="C229" s="44">
        <v>200</v>
      </c>
    </row>
    <row r="230" spans="1:3" ht="26.25">
      <c r="A230" s="41" t="s">
        <v>86</v>
      </c>
      <c r="B230" s="42" t="s">
        <v>800</v>
      </c>
      <c r="C230" s="44">
        <v>415</v>
      </c>
    </row>
    <row r="231" spans="1:3">
      <c r="A231" s="41" t="s">
        <v>87</v>
      </c>
      <c r="B231" s="42" t="s">
        <v>801</v>
      </c>
      <c r="C231" s="44">
        <v>480</v>
      </c>
    </row>
    <row r="232" spans="1:3">
      <c r="A232" s="41" t="s">
        <v>240</v>
      </c>
      <c r="B232" s="42" t="s">
        <v>802</v>
      </c>
      <c r="C232" s="44">
        <v>143</v>
      </c>
    </row>
    <row r="233" spans="1:3" ht="26.25">
      <c r="A233" s="41" t="s">
        <v>88</v>
      </c>
      <c r="B233" s="42" t="s">
        <v>803</v>
      </c>
      <c r="C233" s="44"/>
    </row>
    <row r="234" spans="1:3">
      <c r="A234" s="41" t="s">
        <v>359</v>
      </c>
      <c r="B234" s="42" t="s">
        <v>804</v>
      </c>
      <c r="C234" s="44">
        <v>60</v>
      </c>
    </row>
    <row r="235" spans="1:3">
      <c r="A235" s="41" t="s">
        <v>360</v>
      </c>
      <c r="B235" s="42" t="s">
        <v>805</v>
      </c>
      <c r="C235" s="44">
        <v>141</v>
      </c>
    </row>
    <row r="236" spans="1:3" ht="26.25">
      <c r="A236" s="41" t="s">
        <v>361</v>
      </c>
      <c r="B236" s="42" t="s">
        <v>1115</v>
      </c>
      <c r="C236" s="44">
        <v>130</v>
      </c>
    </row>
    <row r="237" spans="1:3" ht="26.25">
      <c r="A237" s="41" t="s">
        <v>362</v>
      </c>
      <c r="B237" s="42" t="s">
        <v>1116</v>
      </c>
      <c r="C237" s="44">
        <v>135</v>
      </c>
    </row>
    <row r="238" spans="1:3" ht="26.25">
      <c r="A238" s="41" t="s">
        <v>1203</v>
      </c>
      <c r="B238" s="42" t="s">
        <v>1204</v>
      </c>
      <c r="C238" s="44">
        <v>137</v>
      </c>
    </row>
    <row r="239" spans="1:3" ht="26.25">
      <c r="A239" s="41" t="s">
        <v>1205</v>
      </c>
      <c r="B239" s="42" t="s">
        <v>1206</v>
      </c>
      <c r="C239" s="44">
        <v>148</v>
      </c>
    </row>
    <row r="240" spans="1:3">
      <c r="A240" s="41" t="s">
        <v>363</v>
      </c>
      <c r="B240" s="42" t="s">
        <v>806</v>
      </c>
      <c r="C240" s="44">
        <v>9</v>
      </c>
    </row>
    <row r="241" spans="1:3" ht="39">
      <c r="A241" s="41" t="s">
        <v>408</v>
      </c>
      <c r="B241" s="42" t="s">
        <v>807</v>
      </c>
      <c r="C241" s="44">
        <v>389</v>
      </c>
    </row>
    <row r="242" spans="1:3" ht="39">
      <c r="A242" s="41" t="s">
        <v>409</v>
      </c>
      <c r="B242" s="42" t="s">
        <v>808</v>
      </c>
      <c r="C242" s="44">
        <v>415</v>
      </c>
    </row>
    <row r="243" spans="1:3" ht="39">
      <c r="A243" s="41" t="s">
        <v>549</v>
      </c>
      <c r="B243" s="42" t="s">
        <v>809</v>
      </c>
      <c r="C243" s="44">
        <v>430</v>
      </c>
    </row>
    <row r="244" spans="1:3" ht="39">
      <c r="A244" s="41" t="s">
        <v>495</v>
      </c>
      <c r="B244" s="42" t="s">
        <v>810</v>
      </c>
      <c r="C244" s="44">
        <v>480</v>
      </c>
    </row>
    <row r="245" spans="1:3" ht="26.25">
      <c r="A245" s="41" t="s">
        <v>410</v>
      </c>
      <c r="B245" s="42" t="s">
        <v>811</v>
      </c>
      <c r="C245" s="44">
        <v>135</v>
      </c>
    </row>
    <row r="246" spans="1:3" ht="26.25">
      <c r="A246" s="41" t="s">
        <v>411</v>
      </c>
      <c r="B246" s="42" t="s">
        <v>812</v>
      </c>
      <c r="C246" s="44">
        <v>122</v>
      </c>
    </row>
    <row r="247" spans="1:3" ht="26.25">
      <c r="A247" s="41" t="s">
        <v>412</v>
      </c>
      <c r="B247" s="42" t="s">
        <v>813</v>
      </c>
      <c r="C247" s="44">
        <v>41</v>
      </c>
    </row>
    <row r="248" spans="1:3" ht="26.25">
      <c r="A248" s="41" t="s">
        <v>413</v>
      </c>
      <c r="B248" s="42" t="s">
        <v>814</v>
      </c>
      <c r="C248" s="44">
        <v>23</v>
      </c>
    </row>
    <row r="249" spans="1:3" ht="26.25">
      <c r="A249" s="41" t="s">
        <v>496</v>
      </c>
      <c r="B249" s="42" t="s">
        <v>815</v>
      </c>
      <c r="C249" s="44">
        <v>23</v>
      </c>
    </row>
    <row r="250" spans="1:3" ht="26.25">
      <c r="A250" s="41" t="s">
        <v>459</v>
      </c>
      <c r="B250" s="42" t="s">
        <v>816</v>
      </c>
      <c r="C250" s="44">
        <v>131</v>
      </c>
    </row>
    <row r="251" spans="1:3" ht="39">
      <c r="A251" s="41" t="s">
        <v>473</v>
      </c>
      <c r="B251" s="42" t="s">
        <v>817</v>
      </c>
      <c r="C251" s="44">
        <v>400</v>
      </c>
    </row>
    <row r="252" spans="1:3" ht="39">
      <c r="A252" s="41" t="s">
        <v>1117</v>
      </c>
      <c r="B252" s="42" t="s">
        <v>818</v>
      </c>
      <c r="C252" s="44">
        <v>450</v>
      </c>
    </row>
    <row r="253" spans="1:3" ht="39">
      <c r="A253" s="41" t="s">
        <v>514</v>
      </c>
      <c r="B253" s="42" t="s">
        <v>819</v>
      </c>
      <c r="C253" s="44">
        <v>166</v>
      </c>
    </row>
    <row r="254" spans="1:3" ht="26.25">
      <c r="A254" s="41" t="s">
        <v>515</v>
      </c>
      <c r="B254" s="42" t="s">
        <v>1118</v>
      </c>
      <c r="C254" s="44">
        <v>23</v>
      </c>
    </row>
    <row r="255" spans="1:3" ht="26.25">
      <c r="A255" s="41" t="s">
        <v>1119</v>
      </c>
      <c r="B255" s="42" t="s">
        <v>1120</v>
      </c>
      <c r="C255" s="44">
        <v>28</v>
      </c>
    </row>
    <row r="256" spans="1:3" ht="26.25">
      <c r="A256" s="41" t="s">
        <v>516</v>
      </c>
      <c r="B256" s="42" t="s">
        <v>820</v>
      </c>
      <c r="C256" s="44">
        <v>110</v>
      </c>
    </row>
    <row r="257" spans="1:3">
      <c r="A257" s="41" t="s">
        <v>517</v>
      </c>
      <c r="B257" s="42" t="s">
        <v>821</v>
      </c>
      <c r="C257" s="44">
        <v>9</v>
      </c>
    </row>
    <row r="258" spans="1:3" ht="26.25">
      <c r="A258" s="41" t="s">
        <v>518</v>
      </c>
      <c r="B258" s="42" t="s">
        <v>822</v>
      </c>
      <c r="C258" s="44">
        <v>12</v>
      </c>
    </row>
    <row r="259" spans="1:3">
      <c r="A259" s="41" t="s">
        <v>1121</v>
      </c>
      <c r="B259" s="42" t="s">
        <v>1122</v>
      </c>
      <c r="C259" s="44">
        <v>277</v>
      </c>
    </row>
    <row r="260" spans="1:3">
      <c r="A260" s="41" t="s">
        <v>1123</v>
      </c>
      <c r="B260" s="42" t="s">
        <v>1124</v>
      </c>
      <c r="C260" s="44">
        <v>285</v>
      </c>
    </row>
    <row r="261" spans="1:3">
      <c r="A261" s="41" t="s">
        <v>1125</v>
      </c>
      <c r="B261" s="42" t="s">
        <v>1126</v>
      </c>
      <c r="C261" s="44">
        <v>308</v>
      </c>
    </row>
    <row r="262" spans="1:3">
      <c r="A262" s="41" t="s">
        <v>258</v>
      </c>
      <c r="B262" s="42" t="s">
        <v>823</v>
      </c>
      <c r="C262" s="44">
        <v>296</v>
      </c>
    </row>
    <row r="263" spans="1:3">
      <c r="A263" s="41" t="s">
        <v>259</v>
      </c>
      <c r="B263" s="42" t="s">
        <v>824</v>
      </c>
      <c r="C263" s="44">
        <v>70</v>
      </c>
    </row>
    <row r="264" spans="1:3">
      <c r="A264" s="41" t="s">
        <v>114</v>
      </c>
      <c r="B264" s="42" t="s">
        <v>825</v>
      </c>
      <c r="C264" s="44">
        <v>47</v>
      </c>
    </row>
    <row r="265" spans="1:3" ht="26.25">
      <c r="A265" s="41" t="s">
        <v>115</v>
      </c>
      <c r="B265" s="42" t="s">
        <v>826</v>
      </c>
      <c r="C265" s="44">
        <v>275</v>
      </c>
    </row>
    <row r="266" spans="1:3">
      <c r="A266" s="41" t="s">
        <v>116</v>
      </c>
      <c r="B266" s="42" t="s">
        <v>827</v>
      </c>
      <c r="C266" s="44">
        <v>154</v>
      </c>
    </row>
    <row r="267" spans="1:3">
      <c r="A267" s="41" t="s">
        <v>117</v>
      </c>
      <c r="B267" s="42" t="s">
        <v>828</v>
      </c>
      <c r="C267" s="44">
        <v>154</v>
      </c>
    </row>
    <row r="268" spans="1:3" ht="26.25">
      <c r="A268" s="41" t="s">
        <v>118</v>
      </c>
      <c r="B268" s="42" t="s">
        <v>829</v>
      </c>
      <c r="C268" s="44">
        <v>320</v>
      </c>
    </row>
    <row r="269" spans="1:3" ht="26.25">
      <c r="A269" s="41" t="s">
        <v>119</v>
      </c>
      <c r="B269" s="42" t="s">
        <v>830</v>
      </c>
      <c r="C269" s="44">
        <v>340</v>
      </c>
    </row>
    <row r="270" spans="1:3">
      <c r="A270" s="41" t="s">
        <v>120</v>
      </c>
      <c r="B270" s="42" t="s">
        <v>831</v>
      </c>
      <c r="C270" s="44">
        <v>64</v>
      </c>
    </row>
    <row r="271" spans="1:3" ht="26.25">
      <c r="A271" s="41" t="s">
        <v>63</v>
      </c>
      <c r="B271" s="42" t="s">
        <v>832</v>
      </c>
      <c r="C271" s="44">
        <v>105</v>
      </c>
    </row>
    <row r="272" spans="1:3">
      <c r="A272" s="41" t="s">
        <v>207</v>
      </c>
      <c r="B272" s="42" t="s">
        <v>833</v>
      </c>
      <c r="C272" s="44"/>
    </row>
    <row r="273" spans="1:3">
      <c r="A273" s="41" t="s">
        <v>364</v>
      </c>
      <c r="B273" s="42" t="s">
        <v>834</v>
      </c>
      <c r="C273" s="44">
        <v>253</v>
      </c>
    </row>
    <row r="274" spans="1:3" ht="26.25">
      <c r="A274" s="41" t="s">
        <v>365</v>
      </c>
      <c r="B274" s="42" t="s">
        <v>835</v>
      </c>
      <c r="C274" s="44">
        <v>59</v>
      </c>
    </row>
    <row r="275" spans="1:3" ht="26.25">
      <c r="A275" s="41" t="s">
        <v>366</v>
      </c>
      <c r="B275" s="42" t="s">
        <v>836</v>
      </c>
      <c r="C275" s="44">
        <v>59</v>
      </c>
    </row>
    <row r="276" spans="1:3">
      <c r="A276" s="41" t="s">
        <v>468</v>
      </c>
      <c r="B276" s="42" t="s">
        <v>837</v>
      </c>
      <c r="C276" s="44">
        <v>809</v>
      </c>
    </row>
    <row r="277" spans="1:3" ht="26.25">
      <c r="A277" s="41" t="s">
        <v>474</v>
      </c>
      <c r="B277" s="42" t="s">
        <v>838</v>
      </c>
      <c r="C277" s="44">
        <v>1287</v>
      </c>
    </row>
    <row r="278" spans="1:3">
      <c r="A278" s="41" t="s">
        <v>475</v>
      </c>
      <c r="B278" s="42" t="s">
        <v>839</v>
      </c>
      <c r="C278" s="44">
        <v>40</v>
      </c>
    </row>
    <row r="279" spans="1:3" ht="26.25">
      <c r="A279" s="41" t="s">
        <v>497</v>
      </c>
      <c r="B279" s="42" t="s">
        <v>840</v>
      </c>
      <c r="C279" s="44">
        <v>505</v>
      </c>
    </row>
    <row r="280" spans="1:3" ht="39">
      <c r="A280" s="41" t="s">
        <v>567</v>
      </c>
      <c r="B280" s="42" t="s">
        <v>841</v>
      </c>
      <c r="C280" s="44">
        <v>395</v>
      </c>
    </row>
    <row r="281" spans="1:3" ht="39">
      <c r="A281" s="41" t="s">
        <v>568</v>
      </c>
      <c r="B281" s="42" t="s">
        <v>842</v>
      </c>
      <c r="C281" s="44">
        <v>595</v>
      </c>
    </row>
    <row r="282" spans="1:3" ht="39">
      <c r="A282" s="41" t="s">
        <v>569</v>
      </c>
      <c r="B282" s="42" t="s">
        <v>843</v>
      </c>
      <c r="C282" s="44">
        <v>595</v>
      </c>
    </row>
    <row r="283" spans="1:3" ht="39">
      <c r="A283" s="41" t="s">
        <v>570</v>
      </c>
      <c r="B283" s="42" t="s">
        <v>844</v>
      </c>
      <c r="C283" s="44">
        <v>595</v>
      </c>
    </row>
    <row r="284" spans="1:3" ht="39">
      <c r="A284" s="41" t="s">
        <v>571</v>
      </c>
      <c r="B284" s="42" t="s">
        <v>845</v>
      </c>
      <c r="C284" s="44">
        <v>795</v>
      </c>
    </row>
    <row r="285" spans="1:3" ht="39">
      <c r="A285" s="41" t="s">
        <v>572</v>
      </c>
      <c r="B285" s="42" t="s">
        <v>846</v>
      </c>
      <c r="C285" s="44">
        <v>795</v>
      </c>
    </row>
    <row r="286" spans="1:3" ht="39">
      <c r="A286" s="41" t="s">
        <v>573</v>
      </c>
      <c r="B286" s="42" t="s">
        <v>847</v>
      </c>
      <c r="C286" s="44">
        <v>795</v>
      </c>
    </row>
    <row r="287" spans="1:3" ht="39">
      <c r="A287" s="41" t="s">
        <v>574</v>
      </c>
      <c r="B287" s="42" t="s">
        <v>848</v>
      </c>
      <c r="C287" s="44">
        <v>1395</v>
      </c>
    </row>
    <row r="288" spans="1:3" ht="39">
      <c r="A288" s="41" t="s">
        <v>575</v>
      </c>
      <c r="B288" s="42" t="s">
        <v>849</v>
      </c>
      <c r="C288" s="44">
        <v>1395</v>
      </c>
    </row>
    <row r="289" spans="1:3" ht="39">
      <c r="A289" s="41" t="s">
        <v>576</v>
      </c>
      <c r="B289" s="42" t="s">
        <v>850</v>
      </c>
      <c r="C289" s="44">
        <v>1395</v>
      </c>
    </row>
    <row r="290" spans="1:3">
      <c r="A290" s="41" t="s">
        <v>64</v>
      </c>
      <c r="B290" s="42" t="s">
        <v>851</v>
      </c>
      <c r="C290" s="44">
        <v>143</v>
      </c>
    </row>
    <row r="291" spans="1:3">
      <c r="A291" s="41" t="s">
        <v>285</v>
      </c>
      <c r="B291" s="42" t="s">
        <v>852</v>
      </c>
      <c r="C291" s="44">
        <v>280</v>
      </c>
    </row>
    <row r="292" spans="1:3">
      <c r="A292" s="41" t="s">
        <v>286</v>
      </c>
      <c r="B292" s="42" t="s">
        <v>853</v>
      </c>
      <c r="C292" s="44">
        <v>255</v>
      </c>
    </row>
    <row r="293" spans="1:3">
      <c r="A293" s="41" t="s">
        <v>287</v>
      </c>
      <c r="B293" s="42" t="s">
        <v>854</v>
      </c>
      <c r="C293" s="44">
        <v>508</v>
      </c>
    </row>
    <row r="294" spans="1:3">
      <c r="A294" s="41" t="s">
        <v>288</v>
      </c>
      <c r="B294" s="42" t="s">
        <v>855</v>
      </c>
      <c r="C294" s="44">
        <v>508</v>
      </c>
    </row>
    <row r="295" spans="1:3">
      <c r="A295" s="41" t="s">
        <v>289</v>
      </c>
      <c r="B295" s="42" t="s">
        <v>856</v>
      </c>
      <c r="C295" s="44">
        <v>530</v>
      </c>
    </row>
    <row r="296" spans="1:3">
      <c r="A296" s="41" t="s">
        <v>290</v>
      </c>
      <c r="B296" s="42" t="s">
        <v>857</v>
      </c>
      <c r="C296" s="44">
        <v>653</v>
      </c>
    </row>
    <row r="297" spans="1:3">
      <c r="A297" s="41" t="s">
        <v>291</v>
      </c>
      <c r="B297" s="42" t="s">
        <v>858</v>
      </c>
      <c r="C297" s="44">
        <v>653</v>
      </c>
    </row>
    <row r="298" spans="1:3">
      <c r="A298" s="41" t="s">
        <v>292</v>
      </c>
      <c r="B298" s="42" t="s">
        <v>859</v>
      </c>
      <c r="C298" s="44">
        <v>724</v>
      </c>
    </row>
    <row r="299" spans="1:3">
      <c r="A299" s="41" t="s">
        <v>293</v>
      </c>
      <c r="B299" s="42" t="s">
        <v>860</v>
      </c>
      <c r="C299" s="44">
        <v>171</v>
      </c>
    </row>
    <row r="300" spans="1:3" ht="39">
      <c r="A300" s="41" t="s">
        <v>294</v>
      </c>
      <c r="B300" s="42" t="s">
        <v>861</v>
      </c>
      <c r="C300" s="44">
        <v>607</v>
      </c>
    </row>
    <row r="301" spans="1:3" ht="39">
      <c r="A301" s="41" t="s">
        <v>295</v>
      </c>
      <c r="B301" s="42" t="s">
        <v>862</v>
      </c>
      <c r="C301" s="44">
        <v>214</v>
      </c>
    </row>
    <row r="302" spans="1:3">
      <c r="A302" s="41" t="s">
        <v>296</v>
      </c>
      <c r="B302" s="42" t="s">
        <v>863</v>
      </c>
      <c r="C302" s="44">
        <v>326</v>
      </c>
    </row>
    <row r="303" spans="1:3">
      <c r="A303" s="41" t="s">
        <v>297</v>
      </c>
      <c r="B303" s="42" t="s">
        <v>864</v>
      </c>
      <c r="C303" s="44">
        <v>326</v>
      </c>
    </row>
    <row r="304" spans="1:3" ht="26.25">
      <c r="A304" s="41" t="s">
        <v>590</v>
      </c>
      <c r="B304" s="42" t="s">
        <v>865</v>
      </c>
      <c r="C304" s="44">
        <v>210</v>
      </c>
    </row>
    <row r="305" spans="1:3" ht="26.25">
      <c r="A305" s="41" t="s">
        <v>591</v>
      </c>
      <c r="B305" s="42" t="s">
        <v>866</v>
      </c>
      <c r="C305" s="44">
        <v>260</v>
      </c>
    </row>
    <row r="306" spans="1:3">
      <c r="A306" s="41" t="s">
        <v>1127</v>
      </c>
      <c r="B306" s="42" t="s">
        <v>1128</v>
      </c>
      <c r="C306" s="44">
        <v>220</v>
      </c>
    </row>
    <row r="307" spans="1:3" ht="26.25">
      <c r="A307" s="41" t="s">
        <v>1129</v>
      </c>
      <c r="B307" s="42" t="s">
        <v>1130</v>
      </c>
      <c r="C307" s="44">
        <v>330</v>
      </c>
    </row>
    <row r="308" spans="1:3" ht="26.25">
      <c r="A308" s="41" t="s">
        <v>298</v>
      </c>
      <c r="B308" s="42" t="s">
        <v>867</v>
      </c>
      <c r="C308" s="44">
        <v>330</v>
      </c>
    </row>
    <row r="309" spans="1:3" ht="26.25">
      <c r="A309" s="41" t="s">
        <v>299</v>
      </c>
      <c r="B309" s="42" t="s">
        <v>868</v>
      </c>
      <c r="C309" s="44">
        <v>330</v>
      </c>
    </row>
    <row r="310" spans="1:3" ht="26.25">
      <c r="A310" s="41" t="s">
        <v>300</v>
      </c>
      <c r="B310" s="42" t="s">
        <v>869</v>
      </c>
      <c r="C310" s="44">
        <v>300</v>
      </c>
    </row>
    <row r="311" spans="1:3" ht="26.25">
      <c r="A311" s="41" t="s">
        <v>301</v>
      </c>
      <c r="B311" s="42" t="s">
        <v>870</v>
      </c>
      <c r="C311" s="44">
        <v>308</v>
      </c>
    </row>
    <row r="312" spans="1:3">
      <c r="A312" s="41" t="s">
        <v>302</v>
      </c>
      <c r="B312" s="42" t="s">
        <v>871</v>
      </c>
      <c r="C312" s="44">
        <v>686</v>
      </c>
    </row>
    <row r="313" spans="1:3" ht="39">
      <c r="A313" s="41" t="s">
        <v>303</v>
      </c>
      <c r="B313" s="42" t="s">
        <v>1131</v>
      </c>
      <c r="C313" s="44">
        <v>430</v>
      </c>
    </row>
    <row r="314" spans="1:3" ht="26.25">
      <c r="A314" s="41" t="s">
        <v>304</v>
      </c>
      <c r="B314" s="42" t="s">
        <v>1132</v>
      </c>
      <c r="C314" s="44">
        <v>592</v>
      </c>
    </row>
    <row r="315" spans="1:3" ht="39">
      <c r="A315" s="41" t="s">
        <v>414</v>
      </c>
      <c r="B315" s="42" t="s">
        <v>1133</v>
      </c>
      <c r="C315" s="44">
        <v>430</v>
      </c>
    </row>
    <row r="316" spans="1:3">
      <c r="A316" s="41" t="s">
        <v>305</v>
      </c>
      <c r="B316" s="42" t="s">
        <v>872</v>
      </c>
      <c r="C316" s="44">
        <v>470</v>
      </c>
    </row>
    <row r="317" spans="1:3">
      <c r="A317" s="41" t="s">
        <v>306</v>
      </c>
      <c r="B317" s="42" t="s">
        <v>873</v>
      </c>
      <c r="C317" s="44">
        <v>650</v>
      </c>
    </row>
    <row r="318" spans="1:3" ht="26.25">
      <c r="A318" s="41" t="s">
        <v>307</v>
      </c>
      <c r="B318" s="42" t="s">
        <v>874</v>
      </c>
      <c r="C318" s="44">
        <v>280</v>
      </c>
    </row>
    <row r="319" spans="1:3">
      <c r="A319" s="41" t="s">
        <v>308</v>
      </c>
      <c r="B319" s="42" t="s">
        <v>875</v>
      </c>
      <c r="C319" s="44">
        <v>180</v>
      </c>
    </row>
    <row r="320" spans="1:3">
      <c r="A320" s="41" t="s">
        <v>309</v>
      </c>
      <c r="B320" s="42" t="s">
        <v>876</v>
      </c>
      <c r="C320" s="44">
        <v>180</v>
      </c>
    </row>
    <row r="321" spans="1:3" ht="26.25">
      <c r="A321" s="41" t="s">
        <v>415</v>
      </c>
      <c r="B321" s="42" t="s">
        <v>877</v>
      </c>
      <c r="C321" s="44">
        <v>220</v>
      </c>
    </row>
    <row r="322" spans="1:3" ht="26.25">
      <c r="A322" s="41" t="s">
        <v>491</v>
      </c>
      <c r="B322" s="42" t="s">
        <v>878</v>
      </c>
      <c r="C322" s="44">
        <v>296</v>
      </c>
    </row>
    <row r="323" spans="1:3" ht="39">
      <c r="A323" s="41" t="s">
        <v>310</v>
      </c>
      <c r="B323" s="42" t="s">
        <v>879</v>
      </c>
      <c r="C323" s="44">
        <v>408</v>
      </c>
    </row>
    <row r="324" spans="1:3" ht="39">
      <c r="A324" s="41" t="s">
        <v>311</v>
      </c>
      <c r="B324" s="42" t="s">
        <v>880</v>
      </c>
      <c r="C324" s="44">
        <v>510</v>
      </c>
    </row>
    <row r="325" spans="1:3">
      <c r="A325" s="41" t="s">
        <v>531</v>
      </c>
      <c r="B325" s="42" t="s">
        <v>881</v>
      </c>
      <c r="C325" s="44">
        <v>1250</v>
      </c>
    </row>
    <row r="326" spans="1:3">
      <c r="A326" s="41" t="s">
        <v>312</v>
      </c>
      <c r="B326" s="42" t="s">
        <v>882</v>
      </c>
      <c r="C326" s="44">
        <v>120</v>
      </c>
    </row>
    <row r="327" spans="1:3">
      <c r="A327" s="41" t="s">
        <v>313</v>
      </c>
      <c r="B327" s="42" t="s">
        <v>883</v>
      </c>
      <c r="C327" s="44">
        <v>120</v>
      </c>
    </row>
    <row r="328" spans="1:3">
      <c r="A328" s="41" t="s">
        <v>314</v>
      </c>
      <c r="B328" s="42" t="s">
        <v>884</v>
      </c>
      <c r="C328" s="44">
        <v>120</v>
      </c>
    </row>
    <row r="329" spans="1:3">
      <c r="A329" s="41" t="s">
        <v>315</v>
      </c>
      <c r="B329" s="42" t="s">
        <v>885</v>
      </c>
      <c r="C329" s="44">
        <v>294</v>
      </c>
    </row>
    <row r="330" spans="1:3">
      <c r="A330" s="41" t="s">
        <v>316</v>
      </c>
      <c r="B330" s="42" t="s">
        <v>886</v>
      </c>
      <c r="C330" s="44">
        <v>380</v>
      </c>
    </row>
    <row r="331" spans="1:3">
      <c r="A331" s="41" t="s">
        <v>317</v>
      </c>
      <c r="B331" s="42" t="s">
        <v>887</v>
      </c>
      <c r="C331" s="44">
        <v>428</v>
      </c>
    </row>
    <row r="332" spans="1:3">
      <c r="A332" s="41" t="s">
        <v>318</v>
      </c>
      <c r="B332" s="42" t="s">
        <v>888</v>
      </c>
      <c r="C332" s="44">
        <v>300</v>
      </c>
    </row>
    <row r="333" spans="1:3" ht="26.25">
      <c r="A333" s="41" t="s">
        <v>367</v>
      </c>
      <c r="B333" s="42" t="s">
        <v>889</v>
      </c>
      <c r="C333" s="44">
        <v>286</v>
      </c>
    </row>
    <row r="334" spans="1:3" ht="39">
      <c r="A334" s="41" t="s">
        <v>319</v>
      </c>
      <c r="B334" s="42" t="s">
        <v>1134</v>
      </c>
      <c r="C334" s="44">
        <v>357</v>
      </c>
    </row>
    <row r="335" spans="1:3" ht="39">
      <c r="A335" s="41" t="s">
        <v>320</v>
      </c>
      <c r="B335" s="42" t="s">
        <v>1135</v>
      </c>
      <c r="C335" s="44">
        <v>281</v>
      </c>
    </row>
    <row r="336" spans="1:3">
      <c r="A336" s="41" t="s">
        <v>321</v>
      </c>
      <c r="B336" s="42" t="s">
        <v>890</v>
      </c>
      <c r="C336" s="44">
        <v>145</v>
      </c>
    </row>
    <row r="337" spans="1:3">
      <c r="A337" s="41" t="s">
        <v>322</v>
      </c>
      <c r="B337" s="42" t="s">
        <v>891</v>
      </c>
      <c r="C337" s="44">
        <v>420</v>
      </c>
    </row>
    <row r="338" spans="1:3">
      <c r="A338" s="41" t="s">
        <v>323</v>
      </c>
      <c r="B338" s="42" t="s">
        <v>892</v>
      </c>
      <c r="C338" s="44">
        <v>100</v>
      </c>
    </row>
    <row r="339" spans="1:3" ht="39">
      <c r="A339" s="41" t="s">
        <v>324</v>
      </c>
      <c r="B339" s="42" t="s">
        <v>893</v>
      </c>
      <c r="C339" s="44">
        <v>550</v>
      </c>
    </row>
    <row r="340" spans="1:3">
      <c r="A340" s="41" t="s">
        <v>325</v>
      </c>
      <c r="B340" s="42" t="s">
        <v>894</v>
      </c>
      <c r="C340" s="44">
        <v>138</v>
      </c>
    </row>
    <row r="341" spans="1:3" ht="26.25">
      <c r="A341" s="41" t="s">
        <v>326</v>
      </c>
      <c r="B341" s="42" t="s">
        <v>895</v>
      </c>
      <c r="C341" s="44">
        <v>275</v>
      </c>
    </row>
    <row r="342" spans="1:3">
      <c r="A342" s="41" t="s">
        <v>327</v>
      </c>
      <c r="B342" s="42" t="s">
        <v>896</v>
      </c>
      <c r="C342" s="44">
        <v>50</v>
      </c>
    </row>
    <row r="343" spans="1:3" ht="26.25">
      <c r="A343" s="41" t="s">
        <v>1136</v>
      </c>
      <c r="B343" s="42" t="s">
        <v>1137</v>
      </c>
      <c r="C343" s="44">
        <v>673</v>
      </c>
    </row>
    <row r="344" spans="1:3" ht="39">
      <c r="A344" s="41" t="s">
        <v>1138</v>
      </c>
      <c r="B344" s="42" t="s">
        <v>1139</v>
      </c>
      <c r="C344" s="44">
        <v>1081</v>
      </c>
    </row>
    <row r="345" spans="1:3" ht="26.25">
      <c r="A345" s="41" t="s">
        <v>1140</v>
      </c>
      <c r="B345" s="42" t="s">
        <v>1141</v>
      </c>
      <c r="C345" s="44">
        <v>808</v>
      </c>
    </row>
    <row r="346" spans="1:3" ht="39">
      <c r="A346" s="41" t="s">
        <v>1142</v>
      </c>
      <c r="B346" s="42" t="s">
        <v>1143</v>
      </c>
      <c r="C346" s="44">
        <v>1216</v>
      </c>
    </row>
    <row r="347" spans="1:3" ht="26.25">
      <c r="A347" s="41" t="s">
        <v>1144</v>
      </c>
      <c r="B347" s="42" t="s">
        <v>1145</v>
      </c>
      <c r="C347" s="44">
        <v>695</v>
      </c>
    </row>
    <row r="348" spans="1:3" ht="39">
      <c r="A348" s="41" t="s">
        <v>1146</v>
      </c>
      <c r="B348" s="42" t="s">
        <v>1147</v>
      </c>
      <c r="C348" s="44">
        <v>1103</v>
      </c>
    </row>
    <row r="349" spans="1:3" ht="39">
      <c r="A349" s="41" t="s">
        <v>1148</v>
      </c>
      <c r="B349" s="42" t="s">
        <v>1149</v>
      </c>
      <c r="C349" s="44">
        <v>975</v>
      </c>
    </row>
    <row r="350" spans="1:3" ht="39">
      <c r="A350" s="41" t="s">
        <v>1150</v>
      </c>
      <c r="B350" s="42" t="s">
        <v>1151</v>
      </c>
      <c r="C350" s="44">
        <v>1383</v>
      </c>
    </row>
    <row r="351" spans="1:3" ht="26.25">
      <c r="A351" s="41" t="s">
        <v>476</v>
      </c>
      <c r="B351" s="42" t="s">
        <v>897</v>
      </c>
      <c r="C351" s="44">
        <v>39</v>
      </c>
    </row>
    <row r="352" spans="1:3">
      <c r="A352" s="41" t="s">
        <v>208</v>
      </c>
      <c r="B352" s="42" t="s">
        <v>898</v>
      </c>
      <c r="C352" s="44">
        <v>75</v>
      </c>
    </row>
    <row r="353" spans="1:3" ht="26.25">
      <c r="A353" s="41" t="s">
        <v>1152</v>
      </c>
      <c r="B353" s="42" t="s">
        <v>1153</v>
      </c>
      <c r="C353" s="44">
        <v>1209</v>
      </c>
    </row>
    <row r="354" spans="1:3" ht="39">
      <c r="A354" s="41" t="s">
        <v>1154</v>
      </c>
      <c r="B354" s="42" t="s">
        <v>1155</v>
      </c>
      <c r="C354" s="44">
        <v>1209</v>
      </c>
    </row>
    <row r="355" spans="1:3" ht="39">
      <c r="A355" s="41" t="s">
        <v>1156</v>
      </c>
      <c r="B355" s="42" t="s">
        <v>1157</v>
      </c>
      <c r="C355" s="44">
        <v>897</v>
      </c>
    </row>
    <row r="356" spans="1:3" ht="39">
      <c r="A356" s="41" t="s">
        <v>1158</v>
      </c>
      <c r="B356" s="42" t="s">
        <v>1159</v>
      </c>
      <c r="C356" s="44">
        <v>897</v>
      </c>
    </row>
    <row r="357" spans="1:3" ht="26.25">
      <c r="A357" s="41" t="s">
        <v>209</v>
      </c>
      <c r="B357" s="42" t="s">
        <v>899</v>
      </c>
      <c r="C357" s="44">
        <v>22</v>
      </c>
    </row>
    <row r="358" spans="1:3" ht="26.25">
      <c r="A358" s="41" t="s">
        <v>210</v>
      </c>
      <c r="B358" s="42" t="s">
        <v>900</v>
      </c>
      <c r="C358" s="44">
        <v>22</v>
      </c>
    </row>
    <row r="359" spans="1:3">
      <c r="A359" s="41" t="s">
        <v>211</v>
      </c>
      <c r="B359" s="42" t="s">
        <v>901</v>
      </c>
      <c r="C359" s="44">
        <v>35</v>
      </c>
    </row>
    <row r="360" spans="1:3" ht="26.25">
      <c r="A360" s="41" t="s">
        <v>212</v>
      </c>
      <c r="B360" s="42" t="s">
        <v>902</v>
      </c>
      <c r="C360" s="44">
        <v>22</v>
      </c>
    </row>
    <row r="361" spans="1:3">
      <c r="A361" s="41" t="s">
        <v>28</v>
      </c>
      <c r="B361" s="42" t="s">
        <v>903</v>
      </c>
      <c r="C361" s="44">
        <v>46</v>
      </c>
    </row>
    <row r="362" spans="1:3">
      <c r="A362" s="41" t="s">
        <v>121</v>
      </c>
      <c r="B362" s="42" t="s">
        <v>904</v>
      </c>
      <c r="C362" s="44">
        <v>136</v>
      </c>
    </row>
    <row r="363" spans="1:3">
      <c r="A363" s="41" t="s">
        <v>260</v>
      </c>
      <c r="B363" s="42" t="s">
        <v>905</v>
      </c>
      <c r="C363" s="44">
        <v>54</v>
      </c>
    </row>
    <row r="364" spans="1:3" ht="39">
      <c r="A364" s="41" t="s">
        <v>416</v>
      </c>
      <c r="B364" s="42" t="s">
        <v>906</v>
      </c>
      <c r="C364" s="44">
        <v>49</v>
      </c>
    </row>
    <row r="365" spans="1:3" ht="51.75">
      <c r="A365" s="41" t="s">
        <v>417</v>
      </c>
      <c r="B365" s="42" t="s">
        <v>907</v>
      </c>
      <c r="C365" s="44">
        <v>73</v>
      </c>
    </row>
    <row r="366" spans="1:3">
      <c r="A366" s="41" t="s">
        <v>418</v>
      </c>
      <c r="B366" s="42" t="s">
        <v>908</v>
      </c>
      <c r="C366" s="44">
        <v>30</v>
      </c>
    </row>
    <row r="367" spans="1:3" ht="26.25">
      <c r="A367" s="41" t="s">
        <v>419</v>
      </c>
      <c r="B367" s="42" t="s">
        <v>909</v>
      </c>
      <c r="C367" s="44">
        <v>19</v>
      </c>
    </row>
    <row r="368" spans="1:3">
      <c r="A368" s="41" t="s">
        <v>577</v>
      </c>
      <c r="B368" s="42" t="s">
        <v>910</v>
      </c>
      <c r="C368" s="44">
        <v>15</v>
      </c>
    </row>
    <row r="369" spans="1:3" ht="39">
      <c r="A369" s="41" t="s">
        <v>213</v>
      </c>
      <c r="B369" s="42" t="s">
        <v>911</v>
      </c>
      <c r="C369" s="44"/>
    </row>
    <row r="370" spans="1:3" ht="39">
      <c r="A370" s="41" t="s">
        <v>214</v>
      </c>
      <c r="B370" s="42" t="s">
        <v>912</v>
      </c>
      <c r="C370" s="44"/>
    </row>
    <row r="371" spans="1:3" ht="26.25">
      <c r="A371" s="41" t="s">
        <v>215</v>
      </c>
      <c r="B371" s="42" t="s">
        <v>913</v>
      </c>
      <c r="C371" s="44"/>
    </row>
    <row r="372" spans="1:3" ht="26.25">
      <c r="A372" s="41" t="s">
        <v>216</v>
      </c>
      <c r="B372" s="42" t="s">
        <v>914</v>
      </c>
      <c r="C372" s="44">
        <v>1496</v>
      </c>
    </row>
    <row r="373" spans="1:3" ht="39">
      <c r="A373" s="41" t="s">
        <v>217</v>
      </c>
      <c r="B373" s="42" t="s">
        <v>915</v>
      </c>
      <c r="C373" s="44">
        <v>1496</v>
      </c>
    </row>
    <row r="374" spans="1:3" ht="26.25">
      <c r="A374" s="41" t="s">
        <v>218</v>
      </c>
      <c r="B374" s="42" t="s">
        <v>916</v>
      </c>
      <c r="C374" s="44"/>
    </row>
    <row r="375" spans="1:3" ht="26.25">
      <c r="A375" s="41" t="s">
        <v>219</v>
      </c>
      <c r="B375" s="42" t="s">
        <v>917</v>
      </c>
      <c r="C375" s="44">
        <v>1756</v>
      </c>
    </row>
    <row r="376" spans="1:3" ht="39">
      <c r="A376" s="41" t="s">
        <v>220</v>
      </c>
      <c r="B376" s="42" t="s">
        <v>918</v>
      </c>
      <c r="C376" s="44"/>
    </row>
    <row r="377" spans="1:3" ht="26.25">
      <c r="A377" s="41" t="s">
        <v>36</v>
      </c>
      <c r="B377" s="42" t="s">
        <v>919</v>
      </c>
      <c r="C377" s="44">
        <v>666</v>
      </c>
    </row>
    <row r="378" spans="1:3">
      <c r="A378" s="41" t="s">
        <v>221</v>
      </c>
      <c r="B378" s="42" t="s">
        <v>920</v>
      </c>
      <c r="C378" s="44">
        <v>560</v>
      </c>
    </row>
    <row r="379" spans="1:3" ht="26.25">
      <c r="A379" s="41" t="s">
        <v>477</v>
      </c>
      <c r="B379" s="42" t="s">
        <v>921</v>
      </c>
      <c r="C379" s="44">
        <v>2036</v>
      </c>
    </row>
    <row r="380" spans="1:3" ht="39">
      <c r="A380" s="41" t="s">
        <v>458</v>
      </c>
      <c r="B380" s="42" t="s">
        <v>922</v>
      </c>
      <c r="C380" s="44">
        <v>3260</v>
      </c>
    </row>
    <row r="381" spans="1:3" ht="39">
      <c r="A381" s="41" t="s">
        <v>420</v>
      </c>
      <c r="B381" s="42" t="s">
        <v>923</v>
      </c>
      <c r="C381" s="44">
        <v>2263</v>
      </c>
    </row>
    <row r="382" spans="1:3" ht="39">
      <c r="A382" s="41" t="s">
        <v>508</v>
      </c>
      <c r="B382" s="42" t="s">
        <v>924</v>
      </c>
      <c r="C382" s="44">
        <v>1693</v>
      </c>
    </row>
    <row r="383" spans="1:3" ht="39">
      <c r="A383" s="41" t="s">
        <v>509</v>
      </c>
      <c r="B383" s="42" t="s">
        <v>925</v>
      </c>
      <c r="C383" s="44">
        <v>1693</v>
      </c>
    </row>
    <row r="384" spans="1:3" ht="26.25">
      <c r="A384" s="41" t="s">
        <v>510</v>
      </c>
      <c r="B384" s="42" t="s">
        <v>926</v>
      </c>
      <c r="C384" s="44">
        <v>1693</v>
      </c>
    </row>
    <row r="385" spans="1:3" ht="39">
      <c r="A385" s="41" t="s">
        <v>511</v>
      </c>
      <c r="B385" s="42" t="s">
        <v>927</v>
      </c>
      <c r="C385" s="44">
        <v>1693</v>
      </c>
    </row>
    <row r="386" spans="1:3" ht="51.75">
      <c r="A386" s="41" t="s">
        <v>222</v>
      </c>
      <c r="B386" s="42" t="s">
        <v>928</v>
      </c>
      <c r="C386" s="44">
        <v>560</v>
      </c>
    </row>
    <row r="387" spans="1:3">
      <c r="A387" s="41" t="s">
        <v>223</v>
      </c>
      <c r="B387" s="42" t="s">
        <v>929</v>
      </c>
      <c r="C387" s="44">
        <v>120</v>
      </c>
    </row>
    <row r="388" spans="1:3">
      <c r="A388" s="41" t="s">
        <v>261</v>
      </c>
      <c r="B388" s="42" t="s">
        <v>930</v>
      </c>
      <c r="C388" s="44">
        <v>235</v>
      </c>
    </row>
    <row r="389" spans="1:3">
      <c r="A389" s="41" t="s">
        <v>262</v>
      </c>
      <c r="B389" s="42" t="s">
        <v>931</v>
      </c>
      <c r="C389" s="44">
        <v>248</v>
      </c>
    </row>
    <row r="390" spans="1:3">
      <c r="A390" s="41" t="s">
        <v>263</v>
      </c>
      <c r="B390" s="42" t="s">
        <v>932</v>
      </c>
      <c r="C390" s="44">
        <v>268</v>
      </c>
    </row>
    <row r="391" spans="1:3">
      <c r="A391" s="41" t="s">
        <v>264</v>
      </c>
      <c r="B391" s="42" t="s">
        <v>933</v>
      </c>
      <c r="C391" s="44">
        <v>276</v>
      </c>
    </row>
    <row r="392" spans="1:3">
      <c r="A392" s="41" t="s">
        <v>265</v>
      </c>
      <c r="B392" s="42" t="s">
        <v>934</v>
      </c>
      <c r="C392" s="44">
        <v>292</v>
      </c>
    </row>
    <row r="393" spans="1:3">
      <c r="A393" s="41" t="s">
        <v>266</v>
      </c>
      <c r="B393" s="42" t="s">
        <v>935</v>
      </c>
      <c r="C393" s="44">
        <v>311</v>
      </c>
    </row>
    <row r="394" spans="1:3">
      <c r="A394" s="41" t="s">
        <v>267</v>
      </c>
      <c r="B394" s="42" t="s">
        <v>936</v>
      </c>
      <c r="C394" s="44">
        <v>334</v>
      </c>
    </row>
    <row r="395" spans="1:3">
      <c r="A395" s="41" t="s">
        <v>268</v>
      </c>
      <c r="B395" s="42" t="s">
        <v>937</v>
      </c>
      <c r="C395" s="44">
        <v>366</v>
      </c>
    </row>
    <row r="396" spans="1:3">
      <c r="A396" s="41" t="s">
        <v>269</v>
      </c>
      <c r="B396" s="42" t="s">
        <v>938</v>
      </c>
      <c r="C396" s="44">
        <v>480</v>
      </c>
    </row>
    <row r="397" spans="1:3" ht="26.25">
      <c r="A397" s="41" t="s">
        <v>270</v>
      </c>
      <c r="B397" s="42" t="s">
        <v>939</v>
      </c>
      <c r="C397" s="44">
        <v>490</v>
      </c>
    </row>
    <row r="398" spans="1:3">
      <c r="A398" s="41" t="s">
        <v>271</v>
      </c>
      <c r="B398" s="42" t="s">
        <v>940</v>
      </c>
      <c r="C398" s="44">
        <v>146</v>
      </c>
    </row>
    <row r="399" spans="1:3">
      <c r="A399" s="41" t="s">
        <v>272</v>
      </c>
      <c r="B399" s="42" t="s">
        <v>941</v>
      </c>
      <c r="C399" s="44">
        <v>150</v>
      </c>
    </row>
    <row r="400" spans="1:3">
      <c r="A400" s="41" t="s">
        <v>273</v>
      </c>
      <c r="B400" s="42" t="s">
        <v>942</v>
      </c>
      <c r="C400" s="44">
        <v>160</v>
      </c>
    </row>
    <row r="401" spans="1:3" ht="26.25">
      <c r="A401" s="41" t="s">
        <v>274</v>
      </c>
      <c r="B401" s="42" t="s">
        <v>943</v>
      </c>
      <c r="C401" s="44">
        <v>161</v>
      </c>
    </row>
    <row r="402" spans="1:3">
      <c r="A402" s="41" t="s">
        <v>275</v>
      </c>
      <c r="B402" s="42" t="s">
        <v>944</v>
      </c>
      <c r="C402" s="44">
        <v>167</v>
      </c>
    </row>
    <row r="403" spans="1:3">
      <c r="A403" s="41" t="s">
        <v>276</v>
      </c>
      <c r="B403" s="42" t="s">
        <v>945</v>
      </c>
      <c r="C403" s="44">
        <v>179</v>
      </c>
    </row>
    <row r="404" spans="1:3">
      <c r="A404" s="41" t="s">
        <v>277</v>
      </c>
      <c r="B404" s="42" t="s">
        <v>946</v>
      </c>
      <c r="C404" s="44">
        <v>196</v>
      </c>
    </row>
    <row r="405" spans="1:3">
      <c r="A405" s="41" t="s">
        <v>278</v>
      </c>
      <c r="B405" s="42" t="s">
        <v>947</v>
      </c>
      <c r="C405" s="44">
        <v>214</v>
      </c>
    </row>
    <row r="406" spans="1:3">
      <c r="A406" s="41" t="s">
        <v>279</v>
      </c>
      <c r="B406" s="42" t="s">
        <v>948</v>
      </c>
      <c r="C406" s="44">
        <v>260</v>
      </c>
    </row>
    <row r="407" spans="1:3">
      <c r="A407" s="41" t="s">
        <v>280</v>
      </c>
      <c r="B407" s="42" t="s">
        <v>949</v>
      </c>
      <c r="C407" s="44">
        <v>396</v>
      </c>
    </row>
    <row r="408" spans="1:3" ht="26.25">
      <c r="A408" s="41" t="s">
        <v>281</v>
      </c>
      <c r="B408" s="42" t="s">
        <v>1160</v>
      </c>
      <c r="C408" s="44">
        <v>410</v>
      </c>
    </row>
    <row r="409" spans="1:3">
      <c r="A409" s="41" t="s">
        <v>29</v>
      </c>
      <c r="B409" s="42" t="s">
        <v>950</v>
      </c>
      <c r="C409" s="44">
        <v>99</v>
      </c>
    </row>
    <row r="410" spans="1:3" ht="39">
      <c r="A410" s="41" t="s">
        <v>421</v>
      </c>
      <c r="B410" s="42" t="s">
        <v>951</v>
      </c>
      <c r="C410" s="44">
        <v>961</v>
      </c>
    </row>
    <row r="411" spans="1:3" ht="26.25">
      <c r="A411" s="41" t="s">
        <v>422</v>
      </c>
      <c r="B411" s="42" t="s">
        <v>952</v>
      </c>
      <c r="C411" s="44">
        <v>694</v>
      </c>
    </row>
    <row r="412" spans="1:3" ht="51.75">
      <c r="A412" s="41" t="s">
        <v>423</v>
      </c>
      <c r="B412" s="42" t="s">
        <v>953</v>
      </c>
      <c r="C412" s="44">
        <v>6137</v>
      </c>
    </row>
    <row r="413" spans="1:3" ht="39">
      <c r="A413" s="41" t="s">
        <v>424</v>
      </c>
      <c r="B413" s="42" t="s">
        <v>954</v>
      </c>
      <c r="C413" s="44">
        <v>5719</v>
      </c>
    </row>
    <row r="414" spans="1:3" ht="39">
      <c r="A414" s="41" t="s">
        <v>425</v>
      </c>
      <c r="B414" s="42" t="s">
        <v>955</v>
      </c>
      <c r="C414" s="44">
        <v>5719</v>
      </c>
    </row>
    <row r="415" spans="1:3">
      <c r="A415" s="41" t="s">
        <v>426</v>
      </c>
      <c r="B415" s="42" t="s">
        <v>956</v>
      </c>
      <c r="C415" s="44">
        <v>374</v>
      </c>
    </row>
    <row r="416" spans="1:3" ht="39">
      <c r="A416" s="41" t="s">
        <v>427</v>
      </c>
      <c r="B416" s="42" t="s">
        <v>957</v>
      </c>
      <c r="C416" s="44">
        <v>3021</v>
      </c>
    </row>
    <row r="417" spans="1:3" ht="26.25">
      <c r="A417" s="41" t="s">
        <v>428</v>
      </c>
      <c r="B417" s="42" t="s">
        <v>958</v>
      </c>
      <c r="C417" s="44">
        <v>3377</v>
      </c>
    </row>
    <row r="418" spans="1:3" ht="39">
      <c r="A418" s="41" t="s">
        <v>429</v>
      </c>
      <c r="B418" s="42" t="s">
        <v>959</v>
      </c>
      <c r="C418" s="44">
        <v>2531</v>
      </c>
    </row>
    <row r="419" spans="1:3">
      <c r="A419" s="41" t="s">
        <v>430</v>
      </c>
      <c r="B419" s="42" t="s">
        <v>960</v>
      </c>
      <c r="C419" s="44">
        <v>374</v>
      </c>
    </row>
    <row r="420" spans="1:3" ht="26.25">
      <c r="A420" s="41" t="s">
        <v>368</v>
      </c>
      <c r="B420" s="42" t="s">
        <v>961</v>
      </c>
      <c r="C420" s="44">
        <v>2749</v>
      </c>
    </row>
    <row r="421" spans="1:3" ht="39">
      <c r="A421" s="41" t="s">
        <v>369</v>
      </c>
      <c r="B421" s="42" t="s">
        <v>962</v>
      </c>
      <c r="C421" s="44">
        <v>5095</v>
      </c>
    </row>
    <row r="422" spans="1:3" ht="39">
      <c r="A422" s="41" t="s">
        <v>370</v>
      </c>
      <c r="B422" s="42" t="s">
        <v>963</v>
      </c>
      <c r="C422" s="44">
        <v>5095</v>
      </c>
    </row>
    <row r="423" spans="1:3" ht="26.25">
      <c r="A423" s="41" t="s">
        <v>371</v>
      </c>
      <c r="B423" s="42" t="s">
        <v>964</v>
      </c>
      <c r="C423" s="44">
        <v>3973</v>
      </c>
    </row>
    <row r="424" spans="1:3" ht="26.25">
      <c r="A424" s="41" t="s">
        <v>372</v>
      </c>
      <c r="B424" s="42" t="s">
        <v>965</v>
      </c>
      <c r="C424" s="44">
        <v>3973</v>
      </c>
    </row>
    <row r="425" spans="1:3" ht="26.25">
      <c r="A425" s="41" t="s">
        <v>373</v>
      </c>
      <c r="B425" s="42" t="s">
        <v>966</v>
      </c>
      <c r="C425" s="44">
        <v>913</v>
      </c>
    </row>
    <row r="426" spans="1:3">
      <c r="A426" s="41" t="s">
        <v>374</v>
      </c>
      <c r="B426" s="42" t="s">
        <v>967</v>
      </c>
      <c r="C426" s="44">
        <v>607</v>
      </c>
    </row>
    <row r="427" spans="1:3" ht="26.25">
      <c r="A427" s="41" t="s">
        <v>375</v>
      </c>
      <c r="B427" s="42" t="s">
        <v>968</v>
      </c>
      <c r="C427" s="44">
        <v>63</v>
      </c>
    </row>
    <row r="428" spans="1:3" ht="39">
      <c r="A428" s="41" t="s">
        <v>457</v>
      </c>
      <c r="B428" s="42" t="s">
        <v>969</v>
      </c>
      <c r="C428" s="44">
        <v>3404</v>
      </c>
    </row>
    <row r="429" spans="1:3" ht="26.25">
      <c r="A429" s="41" t="s">
        <v>376</v>
      </c>
      <c r="B429" s="42" t="s">
        <v>970</v>
      </c>
      <c r="C429" s="44">
        <v>3973</v>
      </c>
    </row>
    <row r="430" spans="1:3" ht="39">
      <c r="A430" s="41" t="s">
        <v>532</v>
      </c>
      <c r="B430" s="42" t="s">
        <v>1161</v>
      </c>
      <c r="C430" s="44">
        <v>120</v>
      </c>
    </row>
    <row r="431" spans="1:3" ht="39">
      <c r="A431" s="41" t="s">
        <v>534</v>
      </c>
      <c r="B431" s="42" t="s">
        <v>1162</v>
      </c>
      <c r="C431" s="44">
        <v>455</v>
      </c>
    </row>
    <row r="432" spans="1:3" ht="26.25">
      <c r="A432" s="41" t="s">
        <v>533</v>
      </c>
      <c r="B432" s="42" t="s">
        <v>1163</v>
      </c>
      <c r="C432" s="44">
        <v>335</v>
      </c>
    </row>
    <row r="433" spans="1:3" ht="26.25">
      <c r="A433" s="41" t="s">
        <v>37</v>
      </c>
      <c r="B433" s="42" t="s">
        <v>971</v>
      </c>
      <c r="C433" s="44">
        <v>2265</v>
      </c>
    </row>
    <row r="434" spans="1:3" ht="26.25">
      <c r="A434" s="41" t="s">
        <v>38</v>
      </c>
      <c r="B434" s="42" t="s">
        <v>972</v>
      </c>
      <c r="C434" s="44">
        <v>1920</v>
      </c>
    </row>
    <row r="435" spans="1:3" ht="26.25">
      <c r="A435" s="41" t="s">
        <v>41</v>
      </c>
      <c r="B435" s="42" t="s">
        <v>973</v>
      </c>
      <c r="C435" s="44">
        <v>2265</v>
      </c>
    </row>
    <row r="436" spans="1:3" ht="26.25">
      <c r="A436" s="41" t="s">
        <v>42</v>
      </c>
      <c r="B436" s="42" t="s">
        <v>974</v>
      </c>
      <c r="C436" s="44">
        <v>2265</v>
      </c>
    </row>
    <row r="437" spans="1:3" ht="39">
      <c r="A437" s="41" t="s">
        <v>59</v>
      </c>
      <c r="B437" s="42" t="s">
        <v>975</v>
      </c>
      <c r="C437" s="44">
        <v>2188</v>
      </c>
    </row>
    <row r="438" spans="1:3" ht="39">
      <c r="A438" s="41" t="s">
        <v>60</v>
      </c>
      <c r="B438" s="42" t="s">
        <v>976</v>
      </c>
      <c r="C438" s="44">
        <v>3233</v>
      </c>
    </row>
    <row r="439" spans="1:3" ht="39">
      <c r="A439" s="41" t="s">
        <v>39</v>
      </c>
      <c r="B439" s="42" t="s">
        <v>977</v>
      </c>
      <c r="C439" s="44">
        <v>3054</v>
      </c>
    </row>
    <row r="440" spans="1:3" ht="39">
      <c r="A440" s="41" t="s">
        <v>40</v>
      </c>
      <c r="B440" s="42" t="s">
        <v>978</v>
      </c>
      <c r="C440" s="44">
        <v>2265</v>
      </c>
    </row>
    <row r="441" spans="1:3" ht="51.75">
      <c r="A441" s="41" t="s">
        <v>32</v>
      </c>
      <c r="B441" s="42" t="s">
        <v>979</v>
      </c>
      <c r="C441" s="44">
        <v>3667</v>
      </c>
    </row>
    <row r="442" spans="1:3" ht="51.75">
      <c r="A442" s="41" t="s">
        <v>33</v>
      </c>
      <c r="B442" s="42" t="s">
        <v>980</v>
      </c>
      <c r="C442" s="44">
        <v>3667</v>
      </c>
    </row>
    <row r="443" spans="1:3" ht="26.25">
      <c r="A443" s="41" t="s">
        <v>43</v>
      </c>
      <c r="B443" s="42" t="s">
        <v>981</v>
      </c>
      <c r="C443" s="44">
        <v>1714</v>
      </c>
    </row>
    <row r="444" spans="1:3" ht="26.25">
      <c r="A444" s="41" t="s">
        <v>44</v>
      </c>
      <c r="B444" s="42" t="s">
        <v>982</v>
      </c>
      <c r="C444" s="44">
        <v>1501</v>
      </c>
    </row>
    <row r="445" spans="1:3" ht="26.25">
      <c r="A445" s="41" t="s">
        <v>45</v>
      </c>
      <c r="B445" s="42" t="s">
        <v>983</v>
      </c>
      <c r="C445" s="44">
        <v>1714</v>
      </c>
    </row>
    <row r="446" spans="1:3" ht="39">
      <c r="A446" s="41" t="s">
        <v>61</v>
      </c>
      <c r="B446" s="42" t="s">
        <v>984</v>
      </c>
      <c r="C446" s="44">
        <v>2812</v>
      </c>
    </row>
    <row r="447" spans="1:3" ht="26.25">
      <c r="A447" s="41" t="s">
        <v>46</v>
      </c>
      <c r="B447" s="42" t="s">
        <v>985</v>
      </c>
      <c r="C447" s="44">
        <v>738</v>
      </c>
    </row>
    <row r="448" spans="1:3" ht="26.25">
      <c r="A448" s="41" t="s">
        <v>47</v>
      </c>
      <c r="B448" s="42" t="s">
        <v>986</v>
      </c>
      <c r="C448" s="44">
        <v>692</v>
      </c>
    </row>
    <row r="449" spans="1:3">
      <c r="A449" s="41" t="s">
        <v>48</v>
      </c>
      <c r="B449" s="42" t="s">
        <v>987</v>
      </c>
      <c r="C449" s="44">
        <v>231</v>
      </c>
    </row>
    <row r="450" spans="1:3">
      <c r="A450" s="41" t="s">
        <v>49</v>
      </c>
      <c r="B450" s="42" t="s">
        <v>988</v>
      </c>
      <c r="C450" s="44">
        <v>502</v>
      </c>
    </row>
    <row r="451" spans="1:3">
      <c r="A451" s="41" t="s">
        <v>50</v>
      </c>
      <c r="B451" s="42" t="s">
        <v>989</v>
      </c>
      <c r="C451" s="44">
        <v>0</v>
      </c>
    </row>
    <row r="452" spans="1:3" ht="26.25">
      <c r="A452" s="41" t="s">
        <v>51</v>
      </c>
      <c r="B452" s="42" t="s">
        <v>990</v>
      </c>
      <c r="C452" s="44">
        <v>502</v>
      </c>
    </row>
    <row r="453" spans="1:3" ht="26.25">
      <c r="A453" s="41" t="s">
        <v>52</v>
      </c>
      <c r="B453" s="42" t="s">
        <v>991</v>
      </c>
      <c r="C453" s="44">
        <v>502</v>
      </c>
    </row>
    <row r="454" spans="1:3">
      <c r="A454" s="41" t="s">
        <v>53</v>
      </c>
      <c r="B454" s="42" t="s">
        <v>992</v>
      </c>
      <c r="C454" s="44">
        <v>523</v>
      </c>
    </row>
    <row r="455" spans="1:3">
      <c r="A455" s="41" t="s">
        <v>54</v>
      </c>
      <c r="B455" s="42" t="s">
        <v>993</v>
      </c>
      <c r="C455" s="44">
        <v>784</v>
      </c>
    </row>
    <row r="456" spans="1:3">
      <c r="A456" s="41" t="s">
        <v>55</v>
      </c>
      <c r="B456" s="42" t="s">
        <v>994</v>
      </c>
      <c r="C456" s="44">
        <v>538</v>
      </c>
    </row>
    <row r="457" spans="1:3" ht="26.25">
      <c r="A457" s="41" t="s">
        <v>56</v>
      </c>
      <c r="B457" s="42" t="s">
        <v>995</v>
      </c>
      <c r="C457" s="44">
        <v>57</v>
      </c>
    </row>
    <row r="458" spans="1:3">
      <c r="A458" s="41" t="s">
        <v>57</v>
      </c>
      <c r="B458" s="42" t="s">
        <v>1164</v>
      </c>
      <c r="C458" s="44">
        <v>24</v>
      </c>
    </row>
    <row r="459" spans="1:3">
      <c r="A459" s="41" t="s">
        <v>58</v>
      </c>
      <c r="B459" s="42" t="s">
        <v>1165</v>
      </c>
      <c r="C459" s="44">
        <v>24</v>
      </c>
    </row>
    <row r="460" spans="1:3">
      <c r="A460" s="41" t="s">
        <v>431</v>
      </c>
      <c r="B460" s="42" t="s">
        <v>996</v>
      </c>
      <c r="C460" s="44">
        <v>24</v>
      </c>
    </row>
    <row r="461" spans="1:3">
      <c r="A461" s="41" t="s">
        <v>122</v>
      </c>
      <c r="B461" s="42" t="s">
        <v>997</v>
      </c>
      <c r="C461" s="44">
        <v>380</v>
      </c>
    </row>
    <row r="462" spans="1:3">
      <c r="A462" s="41" t="s">
        <v>123</v>
      </c>
      <c r="B462" s="42" t="s">
        <v>998</v>
      </c>
      <c r="C462" s="44">
        <v>462</v>
      </c>
    </row>
    <row r="463" spans="1:3" ht="26.25">
      <c r="A463" s="41" t="s">
        <v>124</v>
      </c>
      <c r="B463" s="42" t="s">
        <v>999</v>
      </c>
      <c r="C463" s="44">
        <v>420</v>
      </c>
    </row>
    <row r="464" spans="1:3" ht="26.25">
      <c r="A464" s="41" t="s">
        <v>125</v>
      </c>
      <c r="B464" s="42" t="s">
        <v>1000</v>
      </c>
      <c r="C464" s="44">
        <v>460</v>
      </c>
    </row>
    <row r="465" spans="1:3" ht="39">
      <c r="A465" s="41" t="s">
        <v>432</v>
      </c>
      <c r="B465" s="42" t="s">
        <v>1001</v>
      </c>
      <c r="C465" s="44">
        <v>350</v>
      </c>
    </row>
    <row r="466" spans="1:3" ht="39">
      <c r="A466" s="41" t="s">
        <v>433</v>
      </c>
      <c r="B466" s="42" t="s">
        <v>1002</v>
      </c>
      <c r="C466" s="44">
        <v>350</v>
      </c>
    </row>
    <row r="467" spans="1:3" ht="51.75">
      <c r="A467" s="41" t="s">
        <v>486</v>
      </c>
      <c r="B467" s="42" t="s">
        <v>1166</v>
      </c>
      <c r="C467" s="44">
        <v>11518</v>
      </c>
    </row>
    <row r="468" spans="1:3" ht="51.75">
      <c r="A468" s="41" t="s">
        <v>480</v>
      </c>
      <c r="B468" s="42" t="s">
        <v>1167</v>
      </c>
      <c r="C468" s="44">
        <v>11730</v>
      </c>
    </row>
    <row r="469" spans="1:3" ht="51.75">
      <c r="A469" s="41" t="s">
        <v>481</v>
      </c>
      <c r="B469" s="42" t="s">
        <v>1168</v>
      </c>
      <c r="C469" s="44">
        <v>11730</v>
      </c>
    </row>
    <row r="470" spans="1:3" ht="51.75">
      <c r="A470" s="41" t="s">
        <v>478</v>
      </c>
      <c r="B470" s="42" t="s">
        <v>1169</v>
      </c>
      <c r="C470" s="44">
        <v>11526</v>
      </c>
    </row>
    <row r="471" spans="1:3" ht="51.75">
      <c r="A471" s="41" t="s">
        <v>479</v>
      </c>
      <c r="B471" s="42" t="s">
        <v>1170</v>
      </c>
      <c r="C471" s="44">
        <v>11526</v>
      </c>
    </row>
    <row r="472" spans="1:3" ht="51.75">
      <c r="A472" s="41" t="s">
        <v>484</v>
      </c>
      <c r="B472" s="42" t="s">
        <v>1171</v>
      </c>
      <c r="C472" s="44">
        <v>11098</v>
      </c>
    </row>
    <row r="473" spans="1:3" ht="51.75">
      <c r="A473" s="41" t="s">
        <v>485</v>
      </c>
      <c r="B473" s="42" t="s">
        <v>1172</v>
      </c>
      <c r="C473" s="44">
        <v>11098</v>
      </c>
    </row>
    <row r="474" spans="1:3" ht="51.75">
      <c r="A474" s="41" t="s">
        <v>482</v>
      </c>
      <c r="B474" s="42" t="s">
        <v>1173</v>
      </c>
      <c r="C474" s="44">
        <v>10792</v>
      </c>
    </row>
    <row r="475" spans="1:3" ht="51.75">
      <c r="A475" s="41" t="s">
        <v>483</v>
      </c>
      <c r="B475" s="42" t="s">
        <v>1174</v>
      </c>
      <c r="C475" s="44">
        <v>10792</v>
      </c>
    </row>
    <row r="476" spans="1:3" ht="26.25">
      <c r="A476" s="41" t="s">
        <v>487</v>
      </c>
      <c r="B476" s="42" t="s">
        <v>1003</v>
      </c>
      <c r="C476" s="44">
        <v>36</v>
      </c>
    </row>
    <row r="477" spans="1:3" ht="51.75">
      <c r="A477" s="41" t="s">
        <v>1175</v>
      </c>
      <c r="B477" s="42" t="s">
        <v>1176</v>
      </c>
      <c r="C477" s="44">
        <v>7100</v>
      </c>
    </row>
    <row r="478" spans="1:3" ht="51.75">
      <c r="A478" s="41" t="s">
        <v>34</v>
      </c>
      <c r="B478" s="42" t="s">
        <v>1004</v>
      </c>
      <c r="C478" s="44">
        <v>4687</v>
      </c>
    </row>
    <row r="479" spans="1:3" ht="51.75">
      <c r="A479" s="41" t="s">
        <v>35</v>
      </c>
      <c r="B479" s="42" t="s">
        <v>1005</v>
      </c>
      <c r="C479" s="44">
        <v>4687</v>
      </c>
    </row>
    <row r="480" spans="1:3">
      <c r="A480" s="41" t="s">
        <v>282</v>
      </c>
      <c r="B480" s="42" t="s">
        <v>1006</v>
      </c>
      <c r="C480" s="44">
        <v>10</v>
      </c>
    </row>
    <row r="481" spans="1:3" ht="39">
      <c r="A481" s="41" t="s">
        <v>89</v>
      </c>
      <c r="B481" s="42" t="s">
        <v>1007</v>
      </c>
      <c r="C481" s="44">
        <v>1124</v>
      </c>
    </row>
    <row r="482" spans="1:3" ht="39">
      <c r="A482" s="41" t="s">
        <v>90</v>
      </c>
      <c r="B482" s="42" t="s">
        <v>1008</v>
      </c>
      <c r="C482" s="44">
        <v>1698</v>
      </c>
    </row>
    <row r="483" spans="1:3" ht="26.25">
      <c r="A483" s="41" t="s">
        <v>91</v>
      </c>
      <c r="B483" s="42" t="s">
        <v>1009</v>
      </c>
      <c r="C483" s="44">
        <v>622</v>
      </c>
    </row>
    <row r="484" spans="1:3">
      <c r="A484" s="41" t="s">
        <v>92</v>
      </c>
      <c r="B484" s="42" t="s">
        <v>1010</v>
      </c>
      <c r="C484" s="44">
        <v>1246</v>
      </c>
    </row>
    <row r="485" spans="1:3">
      <c r="A485" s="41" t="s">
        <v>93</v>
      </c>
      <c r="B485" s="42" t="s">
        <v>1011</v>
      </c>
      <c r="C485" s="44">
        <v>1326</v>
      </c>
    </row>
    <row r="486" spans="1:3">
      <c r="A486" s="41" t="s">
        <v>94</v>
      </c>
      <c r="B486" s="42" t="s">
        <v>1012</v>
      </c>
      <c r="C486" s="44">
        <v>555</v>
      </c>
    </row>
    <row r="487" spans="1:3">
      <c r="A487" s="41" t="s">
        <v>95</v>
      </c>
      <c r="B487" s="42" t="s">
        <v>1013</v>
      </c>
      <c r="C487" s="44">
        <v>643</v>
      </c>
    </row>
    <row r="488" spans="1:3">
      <c r="A488" s="41" t="s">
        <v>96</v>
      </c>
      <c r="B488" s="42" t="s">
        <v>1014</v>
      </c>
      <c r="C488" s="44">
        <v>442</v>
      </c>
    </row>
    <row r="489" spans="1:3">
      <c r="A489" s="41" t="s">
        <v>97</v>
      </c>
      <c r="B489" s="42" t="s">
        <v>1015</v>
      </c>
      <c r="C489" s="44">
        <v>442</v>
      </c>
    </row>
    <row r="490" spans="1:3">
      <c r="A490" s="41" t="s">
        <v>98</v>
      </c>
      <c r="B490" s="42" t="s">
        <v>1016</v>
      </c>
      <c r="C490" s="44">
        <v>281</v>
      </c>
    </row>
    <row r="491" spans="1:3">
      <c r="A491" s="41" t="s">
        <v>99</v>
      </c>
      <c r="B491" s="42" t="s">
        <v>1017</v>
      </c>
      <c r="C491" s="44">
        <v>281</v>
      </c>
    </row>
    <row r="492" spans="1:3" ht="39">
      <c r="A492" s="41" t="s">
        <v>62</v>
      </c>
      <c r="B492" s="42" t="s">
        <v>1018</v>
      </c>
      <c r="C492" s="44">
        <v>483</v>
      </c>
    </row>
    <row r="493" spans="1:3" ht="26.25">
      <c r="A493" s="41" t="s">
        <v>283</v>
      </c>
      <c r="B493" s="42" t="s">
        <v>1019</v>
      </c>
      <c r="C493" s="44">
        <v>76</v>
      </c>
    </row>
    <row r="494" spans="1:3" ht="26.25">
      <c r="A494" s="41" t="s">
        <v>30</v>
      </c>
      <c r="B494" s="42" t="s">
        <v>1020</v>
      </c>
      <c r="C494" s="44">
        <v>50</v>
      </c>
    </row>
    <row r="495" spans="1:3" ht="26.25">
      <c r="A495" s="41" t="s">
        <v>224</v>
      </c>
      <c r="B495" s="42" t="s">
        <v>1021</v>
      </c>
      <c r="C495" s="44">
        <v>110</v>
      </c>
    </row>
    <row r="496" spans="1:3">
      <c r="A496" s="41" t="s">
        <v>31</v>
      </c>
      <c r="B496" s="42" t="s">
        <v>1022</v>
      </c>
      <c r="C496" s="44">
        <v>22</v>
      </c>
    </row>
    <row r="497" spans="1:3" ht="39">
      <c r="A497" s="41" t="s">
        <v>225</v>
      </c>
      <c r="B497" s="42" t="s">
        <v>1023</v>
      </c>
      <c r="C497" s="44">
        <v>214</v>
      </c>
    </row>
    <row r="498" spans="1:3" ht="26.25">
      <c r="A498" s="41" t="s">
        <v>377</v>
      </c>
      <c r="B498" s="42" t="s">
        <v>1024</v>
      </c>
      <c r="C498" s="44">
        <v>35</v>
      </c>
    </row>
    <row r="499" spans="1:3" ht="26.25">
      <c r="A499" s="41" t="s">
        <v>434</v>
      </c>
      <c r="B499" s="42" t="s">
        <v>1025</v>
      </c>
      <c r="C499" s="44">
        <v>98</v>
      </c>
    </row>
    <row r="500" spans="1:3" ht="26.25">
      <c r="A500" s="41" t="s">
        <v>488</v>
      </c>
      <c r="B500" s="42" t="s">
        <v>1026</v>
      </c>
      <c r="C500" s="44">
        <v>225</v>
      </c>
    </row>
    <row r="501" spans="1:3" ht="26.25">
      <c r="A501" s="41" t="s">
        <v>489</v>
      </c>
      <c r="B501" s="42" t="s">
        <v>1027</v>
      </c>
      <c r="C501" s="44">
        <v>197</v>
      </c>
    </row>
    <row r="502" spans="1:3" ht="26.25">
      <c r="A502" s="41" t="s">
        <v>519</v>
      </c>
      <c r="B502" s="42" t="s">
        <v>1028</v>
      </c>
      <c r="C502" s="44">
        <v>226</v>
      </c>
    </row>
    <row r="503" spans="1:3" ht="39">
      <c r="A503" s="41" t="s">
        <v>490</v>
      </c>
      <c r="B503" s="42" t="s">
        <v>1177</v>
      </c>
      <c r="C503" s="44">
        <v>199</v>
      </c>
    </row>
    <row r="504" spans="1:3" ht="26.25">
      <c r="A504" s="41" t="s">
        <v>520</v>
      </c>
      <c r="B504" s="42" t="s">
        <v>1178</v>
      </c>
      <c r="C504" s="44">
        <v>50</v>
      </c>
    </row>
    <row r="505" spans="1:3" ht="26.25">
      <c r="A505" s="41" t="s">
        <v>578</v>
      </c>
      <c r="B505" s="42" t="s">
        <v>1029</v>
      </c>
      <c r="C505" s="44">
        <v>39</v>
      </c>
    </row>
    <row r="506" spans="1:3" ht="39">
      <c r="A506" s="41" t="s">
        <v>1179</v>
      </c>
      <c r="B506" s="42" t="s">
        <v>1180</v>
      </c>
      <c r="C506" s="44">
        <v>199</v>
      </c>
    </row>
    <row r="507" spans="1:3" ht="26.25">
      <c r="A507" s="41" t="s">
        <v>133</v>
      </c>
      <c r="B507" s="42" t="s">
        <v>1030</v>
      </c>
      <c r="C507" s="44">
        <v>1224</v>
      </c>
    </row>
    <row r="508" spans="1:3">
      <c r="A508" s="41" t="s">
        <v>435</v>
      </c>
      <c r="B508" s="42" t="s">
        <v>1031</v>
      </c>
      <c r="C508" s="44">
        <v>1489</v>
      </c>
    </row>
    <row r="509" spans="1:3" ht="26.25">
      <c r="A509" s="41" t="s">
        <v>134</v>
      </c>
      <c r="B509" s="42" t="s">
        <v>1032</v>
      </c>
      <c r="C509" s="44">
        <v>1144</v>
      </c>
    </row>
    <row r="510" spans="1:3" ht="26.25">
      <c r="A510" s="41" t="s">
        <v>436</v>
      </c>
      <c r="B510" s="42" t="s">
        <v>1033</v>
      </c>
      <c r="C510" s="44">
        <v>1326</v>
      </c>
    </row>
    <row r="511" spans="1:3">
      <c r="A511" s="41" t="s">
        <v>135</v>
      </c>
      <c r="B511" s="42" t="s">
        <v>1034</v>
      </c>
      <c r="C511" s="44">
        <v>454</v>
      </c>
    </row>
    <row r="512" spans="1:3">
      <c r="A512" s="41" t="s">
        <v>437</v>
      </c>
      <c r="B512" s="42" t="s">
        <v>1035</v>
      </c>
      <c r="C512" s="44">
        <v>765</v>
      </c>
    </row>
    <row r="513" spans="1:3">
      <c r="A513" s="41" t="s">
        <v>136</v>
      </c>
      <c r="B513" s="42" t="s">
        <v>1036</v>
      </c>
      <c r="C513" s="44">
        <v>413</v>
      </c>
    </row>
    <row r="514" spans="1:3">
      <c r="A514" s="41" t="s">
        <v>438</v>
      </c>
      <c r="B514" s="42" t="s">
        <v>1037</v>
      </c>
      <c r="C514" s="44">
        <v>721</v>
      </c>
    </row>
    <row r="515" spans="1:3">
      <c r="A515" s="41" t="s">
        <v>137</v>
      </c>
      <c r="B515" s="42" t="s">
        <v>1038</v>
      </c>
      <c r="C515" s="44">
        <v>1163</v>
      </c>
    </row>
    <row r="516" spans="1:3">
      <c r="A516" s="41" t="s">
        <v>138</v>
      </c>
      <c r="B516" s="42" t="s">
        <v>1039</v>
      </c>
      <c r="C516" s="44">
        <v>1140</v>
      </c>
    </row>
    <row r="517" spans="1:3" ht="39">
      <c r="A517" s="41" t="s">
        <v>226</v>
      </c>
      <c r="B517" s="42" t="s">
        <v>1040</v>
      </c>
      <c r="C517" s="44">
        <v>3494</v>
      </c>
    </row>
    <row r="518" spans="1:3" ht="39">
      <c r="A518" s="41" t="s">
        <v>227</v>
      </c>
      <c r="B518" s="42" t="s">
        <v>1041</v>
      </c>
      <c r="C518" s="44">
        <v>3564</v>
      </c>
    </row>
    <row r="519" spans="1:3" ht="51.75">
      <c r="A519" s="41" t="s">
        <v>521</v>
      </c>
      <c r="B519" s="42" t="s">
        <v>1042</v>
      </c>
      <c r="C519" s="44">
        <v>4170</v>
      </c>
    </row>
    <row r="520" spans="1:3">
      <c r="A520" s="41" t="s">
        <v>228</v>
      </c>
      <c r="B520" s="42" t="s">
        <v>1043</v>
      </c>
      <c r="C520" s="44">
        <v>1940</v>
      </c>
    </row>
    <row r="521" spans="1:3" ht="26.25">
      <c r="A521" s="41" t="s">
        <v>522</v>
      </c>
      <c r="B521" s="42" t="s">
        <v>1044</v>
      </c>
      <c r="C521" s="44">
        <v>2620</v>
      </c>
    </row>
    <row r="522" spans="1:3" ht="39">
      <c r="A522" s="41" t="s">
        <v>1181</v>
      </c>
      <c r="B522" s="42" t="s">
        <v>1182</v>
      </c>
      <c r="C522" s="44">
        <v>615</v>
      </c>
    </row>
    <row r="523" spans="1:3" ht="26.25">
      <c r="A523" s="41" t="s">
        <v>1183</v>
      </c>
      <c r="B523" s="42" t="s">
        <v>1184</v>
      </c>
      <c r="C523" s="44">
        <v>1120</v>
      </c>
    </row>
    <row r="524" spans="1:3" ht="26.25">
      <c r="A524" s="41" t="s">
        <v>139</v>
      </c>
      <c r="B524" s="42" t="s">
        <v>1045</v>
      </c>
      <c r="C524" s="44">
        <v>1061</v>
      </c>
    </row>
    <row r="525" spans="1:3" ht="26.25">
      <c r="A525" s="41" t="s">
        <v>439</v>
      </c>
      <c r="B525" s="42" t="s">
        <v>1046</v>
      </c>
      <c r="C525" s="44">
        <v>1316</v>
      </c>
    </row>
    <row r="526" spans="1:3" ht="26.25">
      <c r="A526" s="41" t="s">
        <v>140</v>
      </c>
      <c r="B526" s="42" t="s">
        <v>1047</v>
      </c>
      <c r="C526" s="44">
        <v>1061</v>
      </c>
    </row>
    <row r="527" spans="1:3" ht="26.25">
      <c r="A527" s="41" t="s">
        <v>440</v>
      </c>
      <c r="B527" s="42" t="s">
        <v>1048</v>
      </c>
      <c r="C527" s="44">
        <v>1316</v>
      </c>
    </row>
    <row r="528" spans="1:3">
      <c r="A528" s="41" t="s">
        <v>328</v>
      </c>
      <c r="B528" s="42" t="s">
        <v>1049</v>
      </c>
      <c r="C528" s="44">
        <v>125</v>
      </c>
    </row>
    <row r="529" spans="1:3" ht="26.25">
      <c r="A529" s="41" t="s">
        <v>441</v>
      </c>
      <c r="B529" s="42" t="s">
        <v>1050</v>
      </c>
      <c r="C529" s="44">
        <v>437</v>
      </c>
    </row>
    <row r="530" spans="1:3" ht="26.25">
      <c r="A530" s="41" t="s">
        <v>442</v>
      </c>
      <c r="B530" s="42" t="s">
        <v>1051</v>
      </c>
      <c r="C530" s="44">
        <v>472</v>
      </c>
    </row>
    <row r="531" spans="1:3">
      <c r="A531" s="41" t="s">
        <v>523</v>
      </c>
      <c r="B531" s="42" t="s">
        <v>1052</v>
      </c>
      <c r="C531" s="44">
        <v>487</v>
      </c>
    </row>
    <row r="532" spans="1:3">
      <c r="A532" s="41" t="s">
        <v>142</v>
      </c>
      <c r="B532" s="42" t="s">
        <v>1053</v>
      </c>
      <c r="C532" s="44">
        <v>408</v>
      </c>
    </row>
    <row r="533" spans="1:3" ht="39">
      <c r="A533" s="41" t="s">
        <v>143</v>
      </c>
      <c r="B533" s="42" t="s">
        <v>1054</v>
      </c>
      <c r="C533" s="44">
        <v>761</v>
      </c>
    </row>
    <row r="534" spans="1:3" ht="39">
      <c r="A534" s="41" t="s">
        <v>144</v>
      </c>
      <c r="B534" s="42" t="s">
        <v>1055</v>
      </c>
      <c r="C534" s="44">
        <v>528</v>
      </c>
    </row>
    <row r="535" spans="1:3" ht="26.25">
      <c r="A535" s="41" t="s">
        <v>145</v>
      </c>
      <c r="B535" s="42" t="s">
        <v>1056</v>
      </c>
      <c r="C535" s="44">
        <v>973</v>
      </c>
    </row>
    <row r="536" spans="1:3" ht="26.25">
      <c r="A536" s="41" t="s">
        <v>146</v>
      </c>
      <c r="B536" s="42" t="s">
        <v>1057</v>
      </c>
      <c r="C536" s="44">
        <v>745</v>
      </c>
    </row>
    <row r="537" spans="1:3" ht="26.25">
      <c r="A537" s="41" t="s">
        <v>147</v>
      </c>
      <c r="B537" s="42" t="s">
        <v>1058</v>
      </c>
      <c r="C537" s="44">
        <v>150</v>
      </c>
    </row>
    <row r="538" spans="1:3">
      <c r="A538" s="41" t="s">
        <v>148</v>
      </c>
      <c r="B538" s="42" t="s">
        <v>1059</v>
      </c>
      <c r="C538" s="44">
        <v>667</v>
      </c>
    </row>
    <row r="539" spans="1:3" ht="39">
      <c r="A539" s="41" t="s">
        <v>149</v>
      </c>
      <c r="B539" s="42" t="s">
        <v>1060</v>
      </c>
      <c r="C539" s="44">
        <v>957</v>
      </c>
    </row>
    <row r="540" spans="1:3" ht="26.25">
      <c r="A540" s="41" t="s">
        <v>150</v>
      </c>
      <c r="B540" s="42" t="s">
        <v>1061</v>
      </c>
      <c r="C540" s="44">
        <v>745</v>
      </c>
    </row>
    <row r="541" spans="1:3" ht="26.25">
      <c r="A541" s="41" t="s">
        <v>151</v>
      </c>
      <c r="B541" s="42" t="s">
        <v>1062</v>
      </c>
      <c r="C541" s="44">
        <v>418</v>
      </c>
    </row>
    <row r="542" spans="1:3" ht="26.25">
      <c r="A542" s="41" t="s">
        <v>1185</v>
      </c>
      <c r="B542" s="42" t="s">
        <v>1186</v>
      </c>
      <c r="C542" s="44">
        <v>0</v>
      </c>
    </row>
    <row r="543" spans="1:3" ht="26.25">
      <c r="A543" s="41" t="s">
        <v>152</v>
      </c>
      <c r="B543" s="42" t="s">
        <v>1063</v>
      </c>
      <c r="C543" s="44">
        <v>157</v>
      </c>
    </row>
    <row r="544" spans="1:3">
      <c r="A544" s="41" t="s">
        <v>471</v>
      </c>
      <c r="B544" s="42" t="s">
        <v>1064</v>
      </c>
      <c r="C544" s="44">
        <v>470</v>
      </c>
    </row>
    <row r="545" spans="1:3" ht="39">
      <c r="A545" s="41" t="s">
        <v>153</v>
      </c>
      <c r="B545" s="42" t="s">
        <v>1065</v>
      </c>
      <c r="C545" s="44">
        <v>619</v>
      </c>
    </row>
    <row r="546" spans="1:3">
      <c r="A546" s="41" t="s">
        <v>154</v>
      </c>
      <c r="B546" s="42" t="s">
        <v>1066</v>
      </c>
      <c r="C546" s="44">
        <v>578</v>
      </c>
    </row>
    <row r="547" spans="1:3" ht="39">
      <c r="A547" s="41" t="s">
        <v>155</v>
      </c>
      <c r="B547" s="42" t="s">
        <v>1067</v>
      </c>
      <c r="C547" s="44">
        <v>1015</v>
      </c>
    </row>
    <row r="548" spans="1:3" ht="26.25">
      <c r="A548" s="41" t="s">
        <v>378</v>
      </c>
      <c r="B548" s="42" t="s">
        <v>1068</v>
      </c>
      <c r="C548" s="44">
        <v>357</v>
      </c>
    </row>
    <row r="549" spans="1:3" ht="39">
      <c r="A549" s="41" t="s">
        <v>443</v>
      </c>
      <c r="B549" s="42" t="s">
        <v>1069</v>
      </c>
      <c r="C549" s="44">
        <v>97</v>
      </c>
    </row>
    <row r="550" spans="1:3" ht="39">
      <c r="A550" s="41" t="s">
        <v>156</v>
      </c>
      <c r="B550" s="42" t="s">
        <v>1070</v>
      </c>
      <c r="C550" s="44">
        <v>4080</v>
      </c>
    </row>
    <row r="551" spans="1:3" ht="26.25">
      <c r="A551" s="41" t="s">
        <v>1187</v>
      </c>
      <c r="B551" s="42" t="s">
        <v>1188</v>
      </c>
      <c r="C551" s="44">
        <v>800</v>
      </c>
    </row>
    <row r="552" spans="1:3" ht="51.75">
      <c r="A552" s="41" t="s">
        <v>379</v>
      </c>
      <c r="B552" s="42" t="s">
        <v>1189</v>
      </c>
      <c r="C552" s="44">
        <v>0</v>
      </c>
    </row>
    <row r="553" spans="1:3" ht="39">
      <c r="A553" s="41" t="s">
        <v>1190</v>
      </c>
      <c r="B553" s="42" t="s">
        <v>1071</v>
      </c>
      <c r="C553" s="44"/>
    </row>
    <row r="554" spans="1:3" ht="39">
      <c r="A554" s="41" t="s">
        <v>498</v>
      </c>
      <c r="B554" s="42" t="s">
        <v>1072</v>
      </c>
      <c r="C554" s="44">
        <v>11118</v>
      </c>
    </row>
    <row r="555" spans="1:3" ht="39">
      <c r="A555" s="41" t="s">
        <v>499</v>
      </c>
      <c r="B555" s="42" t="s">
        <v>1073</v>
      </c>
      <c r="C555" s="44">
        <v>12138</v>
      </c>
    </row>
    <row r="556" spans="1:3" ht="39">
      <c r="A556" s="41" t="s">
        <v>500</v>
      </c>
      <c r="B556" s="42" t="s">
        <v>1074</v>
      </c>
      <c r="C556" s="44">
        <v>11730</v>
      </c>
    </row>
    <row r="557" spans="1:3" ht="39">
      <c r="A557" s="41" t="s">
        <v>501</v>
      </c>
      <c r="B557" s="42" t="s">
        <v>1075</v>
      </c>
      <c r="C557" s="44">
        <v>12750</v>
      </c>
    </row>
    <row r="558" spans="1:3" ht="39">
      <c r="A558" s="41" t="s">
        <v>502</v>
      </c>
      <c r="B558" s="42" t="s">
        <v>1076</v>
      </c>
      <c r="C558" s="44">
        <v>6931</v>
      </c>
    </row>
    <row r="559" spans="1:3">
      <c r="A559" s="41" t="s">
        <v>229</v>
      </c>
      <c r="B559" s="42" t="s">
        <v>1077</v>
      </c>
      <c r="C559" s="44">
        <v>108</v>
      </c>
    </row>
    <row r="560" spans="1:3">
      <c r="A560" s="41" t="s">
        <v>230</v>
      </c>
      <c r="B560" s="42" t="s">
        <v>1078</v>
      </c>
      <c r="C560" s="44">
        <v>202</v>
      </c>
    </row>
    <row r="561" spans="1:3" ht="26.25">
      <c r="A561" s="41" t="s">
        <v>231</v>
      </c>
      <c r="B561" s="42" t="s">
        <v>1079</v>
      </c>
      <c r="C561" s="44">
        <v>329</v>
      </c>
    </row>
    <row r="562" spans="1:3" ht="39">
      <c r="A562" s="41" t="s">
        <v>232</v>
      </c>
      <c r="B562" s="42" t="s">
        <v>1080</v>
      </c>
      <c r="C562" s="44">
        <v>114</v>
      </c>
    </row>
    <row r="563" spans="1:3" ht="26.25">
      <c r="A563" s="41" t="s">
        <v>524</v>
      </c>
      <c r="B563" s="42" t="s">
        <v>1081</v>
      </c>
      <c r="C563" s="44">
        <v>2982</v>
      </c>
    </row>
    <row r="564" spans="1:3" ht="26.25">
      <c r="A564" s="41" t="s">
        <v>525</v>
      </c>
      <c r="B564" s="42" t="s">
        <v>1082</v>
      </c>
      <c r="C564" s="44">
        <v>2982</v>
      </c>
    </row>
    <row r="565" spans="1:3" ht="39">
      <c r="A565" s="41" t="s">
        <v>526</v>
      </c>
      <c r="B565" s="42" t="s">
        <v>1083</v>
      </c>
      <c r="C565" s="44">
        <v>3237</v>
      </c>
    </row>
    <row r="566" spans="1:3" ht="39">
      <c r="A566" s="41" t="s">
        <v>527</v>
      </c>
      <c r="B566" s="42" t="s">
        <v>1084</v>
      </c>
      <c r="C566" s="44">
        <v>3237</v>
      </c>
    </row>
    <row r="567" spans="1:3">
      <c r="A567" s="41" t="s">
        <v>177</v>
      </c>
      <c r="B567" s="42" t="s">
        <v>1085</v>
      </c>
      <c r="C567" s="44">
        <v>63</v>
      </c>
    </row>
    <row r="568" spans="1:3">
      <c r="A568" s="41" t="s">
        <v>284</v>
      </c>
      <c r="B568" s="42" t="s">
        <v>1086</v>
      </c>
      <c r="C568" s="44">
        <v>24</v>
      </c>
    </row>
    <row r="569" spans="1:3">
      <c r="A569" s="41" t="s">
        <v>233</v>
      </c>
      <c r="B569" s="42" t="s">
        <v>1087</v>
      </c>
      <c r="C569" s="44">
        <v>55</v>
      </c>
    </row>
    <row r="570" spans="1:3" ht="26.25">
      <c r="A570" s="41" t="s">
        <v>234</v>
      </c>
      <c r="B570" s="42" t="s">
        <v>1088</v>
      </c>
      <c r="C570" s="44">
        <v>490</v>
      </c>
    </row>
    <row r="571" spans="1:3" ht="26.25">
      <c r="A571" s="41" t="s">
        <v>235</v>
      </c>
      <c r="B571" s="42" t="s">
        <v>1089</v>
      </c>
      <c r="C571" s="44">
        <v>57</v>
      </c>
    </row>
    <row r="572" spans="1:3" ht="26.25">
      <c r="A572" s="41" t="s">
        <v>126</v>
      </c>
      <c r="B572" s="42" t="s">
        <v>1090</v>
      </c>
      <c r="C572" s="44">
        <v>12</v>
      </c>
    </row>
    <row r="573" spans="1:3">
      <c r="A573" s="45" t="s">
        <v>236</v>
      </c>
      <c r="B573" s="32" t="s">
        <v>1091</v>
      </c>
      <c r="C573" s="32">
        <v>280</v>
      </c>
    </row>
    <row r="574" spans="1:3">
      <c r="A574" s="45" t="s">
        <v>237</v>
      </c>
      <c r="B574" s="32" t="s">
        <v>1092</v>
      </c>
      <c r="C574" s="32">
        <v>61</v>
      </c>
    </row>
    <row r="575" spans="1:3">
      <c r="A575" s="45" t="s">
        <v>238</v>
      </c>
      <c r="B575" s="32" t="s">
        <v>1093</v>
      </c>
      <c r="C575" s="32">
        <v>55</v>
      </c>
    </row>
    <row r="576" spans="1:3">
      <c r="A576" s="45" t="s">
        <v>579</v>
      </c>
      <c r="B576" s="32" t="s">
        <v>1094</v>
      </c>
      <c r="C576" s="32">
        <v>22</v>
      </c>
    </row>
    <row r="577" spans="1:3">
      <c r="A577" s="45" t="s">
        <v>580</v>
      </c>
      <c r="B577" s="32" t="s">
        <v>1095</v>
      </c>
      <c r="C577" s="32">
        <v>65</v>
      </c>
    </row>
    <row r="578" spans="1:3">
      <c r="A578" s="45" t="s">
        <v>581</v>
      </c>
      <c r="B578" s="32" t="s">
        <v>1096</v>
      </c>
      <c r="C578" s="32">
        <v>108</v>
      </c>
    </row>
    <row r="579" spans="1:3">
      <c r="A579" s="45" t="s">
        <v>582</v>
      </c>
      <c r="B579" s="32" t="s">
        <v>1097</v>
      </c>
      <c r="C579" s="32">
        <v>215</v>
      </c>
    </row>
    <row r="580" spans="1:3">
      <c r="A580" s="45" t="s">
        <v>583</v>
      </c>
      <c r="B580" s="32" t="s">
        <v>1098</v>
      </c>
      <c r="C580" s="32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LD XDP Form</vt:lpstr>
      <vt:lpstr>LD Prices</vt:lpstr>
      <vt:lpstr>LD_COGS</vt:lpstr>
      <vt:lpstr>LD_COGS_NAME</vt:lpstr>
      <vt:lpstr>LD_COGS_TOTAL</vt:lpstr>
      <vt:lpstr>LD_MARGIN</vt:lpstr>
      <vt:lpstr>LD_MARGIN_NAME</vt:lpstr>
      <vt:lpstr>LD_MARGIN_PERCENT</vt:lpstr>
      <vt:lpstr>LD_MARGIN_PERCENT_NAME</vt:lpstr>
      <vt:lpstr>LD_MARGIN_PERCENT_TOTAL</vt:lpstr>
      <vt:lpstr>LD_MARGIN_TOTAL</vt:lpstr>
      <vt:lpstr>LD_MODEL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%UserName%</cp:lastModifiedBy>
  <cp:lastPrinted>2015-05-13T23:24:52Z</cp:lastPrinted>
  <dcterms:created xsi:type="dcterms:W3CDTF">2010-11-17T07:13:24Z</dcterms:created>
  <dcterms:modified xsi:type="dcterms:W3CDTF">2019-10-01T15:38:57Z</dcterms:modified>
</cp:coreProperties>
</file>