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TCS\TA\Forms\"/>
    </mc:Choice>
  </mc:AlternateContent>
  <workbookProtection workbookPassword="CC2E" lockStructure="1"/>
  <bookViews>
    <workbookView xWindow="495" yWindow="-105" windowWidth="15480" windowHeight="10230"/>
  </bookViews>
  <sheets>
    <sheet name="Sheet1" sheetId="1" r:id="rId1"/>
    <sheet name="Sheet2" sheetId="2" r:id="rId2"/>
    <sheet name="Sheet3" sheetId="3" r:id="rId3"/>
  </sheets>
  <definedNames>
    <definedName name="Check10" localSheetId="0">Sheet1!#REF!</definedName>
    <definedName name="Check11" localSheetId="0">Sheet1!#REF!</definedName>
    <definedName name="Check12" localSheetId="0">Sheet1!#REF!</definedName>
    <definedName name="Check13" localSheetId="0">Sheet1!#REF!</definedName>
    <definedName name="Check14" localSheetId="0">Sheet1!#REF!</definedName>
    <definedName name="Check15" localSheetId="0">Sheet1!#REF!</definedName>
    <definedName name="Check16" localSheetId="0">Sheet1!#REF!</definedName>
    <definedName name="Check2" localSheetId="0">Sheet1!#REF!</definedName>
    <definedName name="Check3" localSheetId="0">Sheet1!#REF!</definedName>
    <definedName name="Check4" localSheetId="0">Sheet1!#REF!</definedName>
    <definedName name="Check9" localSheetId="0">Sheet1!#REF!</definedName>
    <definedName name="Text102" localSheetId="0">Sheet1!$U$25</definedName>
    <definedName name="Text111" localSheetId="0">Sheet1!#REF!</definedName>
    <definedName name="Text112" localSheetId="0">Sheet1!$A$31</definedName>
    <definedName name="Text18" localSheetId="0">Sheet1!$F$12</definedName>
    <definedName name="Text22" localSheetId="0">Sheet1!$F$14</definedName>
    <definedName name="Text25" localSheetId="0">Sheet1!$F$17</definedName>
    <definedName name="Text28" localSheetId="0">Sheet1!$F$25</definedName>
    <definedName name="Text37" localSheetId="0">Sheet1!$K$12</definedName>
    <definedName name="Text40" localSheetId="0">Sheet1!$K$14</definedName>
    <definedName name="Text43" localSheetId="0">Sheet1!$K$17</definedName>
    <definedName name="Text46" localSheetId="0">Sheet1!$K$25</definedName>
    <definedName name="Text59" localSheetId="0">Sheet1!#REF!</definedName>
    <definedName name="Text65" localSheetId="0">Sheet1!$P$12</definedName>
    <definedName name="Text68" localSheetId="0">Sheet1!$P$14</definedName>
    <definedName name="Text71" localSheetId="0">Sheet1!$P$17</definedName>
    <definedName name="Text74" localSheetId="0">Sheet1!$P$25</definedName>
    <definedName name="Text87" localSheetId="0">Sheet1!#REF!</definedName>
    <definedName name="Text93" localSheetId="0">Sheet1!$U$12</definedName>
    <definedName name="Text96" localSheetId="0">Sheet1!$U$14</definedName>
    <definedName name="Text99" localSheetId="0">Sheet1!$U$17</definedName>
  </definedNames>
  <calcPr calcId="162913"/>
</workbook>
</file>

<file path=xl/calcChain.xml><?xml version="1.0" encoding="utf-8"?>
<calcChain xmlns="http://schemas.openxmlformats.org/spreadsheetml/2006/main">
  <c r="R26" i="1" l="1"/>
  <c r="S26" i="1" s="1"/>
  <c r="S25" i="1"/>
  <c r="R24" i="1"/>
  <c r="S24" i="1" s="1"/>
  <c r="S23" i="1"/>
  <c r="R22" i="1"/>
  <c r="S22" i="1" s="1"/>
  <c r="S21" i="1"/>
  <c r="R20" i="1"/>
  <c r="S20" i="1" s="1"/>
  <c r="S19" i="1"/>
  <c r="R18" i="1"/>
  <c r="S17" i="1"/>
  <c r="M26" i="1"/>
  <c r="N26" i="1" s="1"/>
  <c r="N25" i="1"/>
  <c r="M24" i="1"/>
  <c r="N24" i="1" s="1"/>
  <c r="N23" i="1"/>
  <c r="M22" i="1"/>
  <c r="N22" i="1" s="1"/>
  <c r="N21" i="1"/>
  <c r="M20" i="1"/>
  <c r="N20" i="1" s="1"/>
  <c r="N19" i="1"/>
  <c r="M18" i="1"/>
  <c r="N17" i="1"/>
  <c r="H26" i="1"/>
  <c r="I26" i="1" s="1"/>
  <c r="I25" i="1"/>
  <c r="H24" i="1"/>
  <c r="I24" i="1" s="1"/>
  <c r="I23" i="1"/>
  <c r="H22" i="1"/>
  <c r="I22" i="1" s="1"/>
  <c r="I21" i="1"/>
  <c r="H20" i="1"/>
  <c r="I20" i="1" s="1"/>
  <c r="I19" i="1"/>
  <c r="H18" i="1"/>
  <c r="I17" i="1"/>
  <c r="AC27" i="1" l="1"/>
  <c r="M27" i="1" s="1"/>
  <c r="AC26" i="1"/>
  <c r="H27" i="1"/>
  <c r="C26" i="1"/>
  <c r="AC25" i="1" l="1"/>
  <c r="C27" i="1" s="1"/>
  <c r="C24" i="1"/>
  <c r="AC28" i="1" l="1"/>
  <c r="R27" i="1" s="1"/>
  <c r="C22" i="1"/>
  <c r="C20" i="1"/>
  <c r="D19" i="1" l="1"/>
  <c r="S16" i="1" l="1"/>
  <c r="S12" i="1"/>
  <c r="S13" i="1"/>
  <c r="S14" i="1"/>
  <c r="S18" i="1" s="1"/>
  <c r="S6" i="1"/>
  <c r="N16" i="1"/>
  <c r="N12" i="1"/>
  <c r="N13" i="1"/>
  <c r="N14" i="1"/>
  <c r="N18" i="1" s="1"/>
  <c r="N6" i="1"/>
  <c r="I16" i="1"/>
  <c r="I12" i="1"/>
  <c r="I13" i="1"/>
  <c r="I14" i="1"/>
  <c r="I18" i="1" s="1"/>
  <c r="I6" i="1"/>
  <c r="C18" i="1"/>
  <c r="D23" i="1"/>
  <c r="D24" i="1" s="1"/>
  <c r="D25" i="1"/>
  <c r="D16" i="1"/>
  <c r="D17" i="1"/>
  <c r="D20" i="1" s="1"/>
  <c r="D21" i="1"/>
  <c r="D22" i="1" s="1"/>
  <c r="D14" i="1"/>
  <c r="D12" i="1"/>
  <c r="D13" i="1"/>
  <c r="D6" i="1"/>
  <c r="D26" i="1" l="1"/>
  <c r="D18" i="1"/>
</calcChain>
</file>

<file path=xl/sharedStrings.xml><?xml version="1.0" encoding="utf-8"?>
<sst xmlns="http://schemas.openxmlformats.org/spreadsheetml/2006/main" count="120" uniqueCount="70">
  <si>
    <t>Model Number</t>
  </si>
  <si>
    <t>Serial Number</t>
  </si>
  <si>
    <t>Test</t>
  </si>
  <si>
    <t>First Time</t>
  </si>
  <si>
    <t>Rework 1</t>
  </si>
  <si>
    <t>Rework 2</t>
  </si>
  <si>
    <t>Rework 3</t>
  </si>
  <si>
    <t>Tech</t>
  </si>
  <si>
    <t>Date</t>
  </si>
  <si>
    <t>Fail Code</t>
  </si>
  <si>
    <t>Trim Sensitivity</t>
  </si>
  <si>
    <t>Other</t>
  </si>
  <si>
    <t>Comments:</t>
  </si>
  <si>
    <t>Failure Codes:</t>
  </si>
  <si>
    <t>Sweep</t>
  </si>
  <si>
    <t>Sensitivity</t>
  </si>
  <si>
    <t>Sensitivity Shift</t>
  </si>
  <si>
    <t>Cosmetic</t>
  </si>
  <si>
    <t>Diaphragm Damaged</t>
  </si>
  <si>
    <t xml:space="preserve"> Low Frequency</t>
  </si>
  <si>
    <t>More than 3 Spacers</t>
  </si>
  <si>
    <t>Station #         </t>
  </si>
  <si>
    <t>Yes/No List</t>
  </si>
  <si>
    <t>Yes</t>
  </si>
  <si>
    <t>Sweep &amp; Sensitivity</t>
  </si>
  <si>
    <t>Save Files in: R:\Vibration\Microphones\data sheets</t>
  </si>
  <si>
    <t xml:space="preserve">
Sensitivity
(mV/Pa)</t>
  </si>
  <si>
    <t>Scrap</t>
  </si>
  <si>
    <t xml:space="preserve">
Sensitivity
(dB)</t>
  </si>
  <si>
    <t>Reason</t>
  </si>
  <si>
    <t>Shock to Re-Shock Shift</t>
  </si>
  <si>
    <t>3rd to Final Shift</t>
  </si>
  <si>
    <t>Initial
Spacer</t>
  </si>
  <si>
    <t>Spacer
Change 1</t>
  </si>
  <si>
    <t>Spacer
Change 2</t>
  </si>
  <si>
    <t>Spacer
Change 3</t>
  </si>
  <si>
    <t>Fail
Code</t>
  </si>
  <si>
    <t>Re-
Charged</t>
  </si>
  <si>
    <t>Re-charges</t>
  </si>
  <si>
    <r>
      <t>1</t>
    </r>
    <r>
      <rPr>
        <vertAlign val="superscript"/>
        <sz val="11"/>
        <rFont val="Arial"/>
        <family val="2"/>
      </rPr>
      <t>st</t>
    </r>
    <r>
      <rPr>
        <sz val="11"/>
        <rFont val="Arial"/>
        <family val="2"/>
      </rPr>
      <t xml:space="preserve"> Precal Sensitivity</t>
    </r>
  </si>
  <si>
    <r>
      <t>3</t>
    </r>
    <r>
      <rPr>
        <vertAlign val="superscript"/>
        <sz val="11"/>
        <rFont val="Arial"/>
        <family val="2"/>
      </rPr>
      <t>rd</t>
    </r>
    <r>
      <rPr>
        <sz val="11"/>
        <rFont val="Arial"/>
        <family val="2"/>
      </rPr>
      <t xml:space="preserve"> Precal Initial</t>
    </r>
  </si>
  <si>
    <r>
      <t>3</t>
    </r>
    <r>
      <rPr>
        <vertAlign val="superscript"/>
        <sz val="11"/>
        <rFont val="Arial"/>
        <family val="2"/>
      </rPr>
      <t>rd</t>
    </r>
    <r>
      <rPr>
        <sz val="11"/>
        <rFont val="Arial"/>
        <family val="2"/>
      </rPr>
      <t xml:space="preserve"> Precal Shock</t>
    </r>
  </si>
  <si>
    <r>
      <rPr>
        <sz val="11"/>
        <rFont val="Arial"/>
        <family val="2"/>
      </rPr>
      <t>After Securing Diaphragm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 (if applicable)</t>
    </r>
  </si>
  <si>
    <r>
      <rPr>
        <sz val="11"/>
        <rFont val="Arial"/>
        <family val="2"/>
      </rPr>
      <t>2</t>
    </r>
    <r>
      <rPr>
        <vertAlign val="superscript"/>
        <sz val="11"/>
        <rFont val="Arial"/>
        <family val="2"/>
      </rPr>
      <t xml:space="preserve">nd  </t>
    </r>
    <r>
      <rPr>
        <sz val="11"/>
        <rFont val="Arial"/>
        <family val="2"/>
      </rPr>
      <t>Precal Shock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(if applicable)</t>
    </r>
  </si>
  <si>
    <r>
      <rPr>
        <sz val="11"/>
        <rFont val="Arial"/>
        <family val="2"/>
      </rPr>
      <t>3</t>
    </r>
    <r>
      <rPr>
        <vertAlign val="superscript"/>
        <sz val="11"/>
        <rFont val="Arial"/>
        <family val="2"/>
      </rPr>
      <t>rd</t>
    </r>
    <r>
      <rPr>
        <sz val="11"/>
        <rFont val="Arial"/>
        <family val="2"/>
      </rPr>
      <t xml:space="preserve"> Precal Re-Age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(if applicable)</t>
    </r>
  </si>
  <si>
    <r>
      <t xml:space="preserve">Final Cal Sensitivity </t>
    </r>
    <r>
      <rPr>
        <sz val="8"/>
        <rFont val="Arial"/>
        <family val="2"/>
      </rPr>
      <t>(optional)</t>
    </r>
  </si>
  <si>
    <r>
      <rPr>
        <sz val="11"/>
        <rFont val="Arial"/>
        <family val="2"/>
      </rPr>
      <t>3rd Precal</t>
    </r>
    <r>
      <rPr>
        <sz val="10"/>
        <rFont val="Arial"/>
        <family val="2"/>
      </rPr>
      <t xml:space="preserve"> Re-Shock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(if applicable)</t>
    </r>
  </si>
  <si>
    <r>
      <t>NOTE</t>
    </r>
    <r>
      <rPr>
        <i/>
        <sz val="10"/>
        <rFont val="Times New Roman"/>
        <family val="1"/>
      </rPr>
      <t>:</t>
    </r>
  </si>
  <si>
    <t>Microphone passes Trim Sensitivity, continues through the process and gets to 1st precal. The data for 1st precal is recorded directly below the previous step in which it passed.</t>
  </si>
  <si>
    <t>Microphone passes at Final cal. The data is recorded in the Final Cal row directly below the previously recorded data from 3rd precal. The data is then saved.</t>
  </si>
  <si>
    <t>If the microphone passes, no code will be entered and the unit will move on to the next process. Data should follow a downward pattern on the sheet until a failure occurs. When a failure occurs, the data will then shift right to the rework column.</t>
  </si>
  <si>
    <t>A microphone shifts at 3rd precal and it needs to be re-aged or re-shocked, the data for the calibration step that was repeated should be filled out in the same column as previous data point. There are fields labeled for re-age and re-shock. Future data will be added directly below the previous step in which it passed.</t>
  </si>
  <si>
    <t>If the microphone fails after the 3rd spacer change, the microphone is considered rework and must be put into rework. If the microphone fails this step at 3rd Rework, the sub-assy is considered SCRAP (generate a TA081).</t>
  </si>
  <si>
    <t>NOTE:</t>
  </si>
  <si>
    <r>
      <t>-</t>
    </r>
    <r>
      <rPr>
        <sz val="7"/>
        <rFont val="Times New Roman"/>
        <family val="1"/>
      </rPr>
      <t> </t>
    </r>
    <r>
      <rPr>
        <b/>
        <i/>
        <sz val="10"/>
        <rFont val="Times New Roman"/>
        <family val="1"/>
      </rPr>
      <t>Example 1</t>
    </r>
    <r>
      <rPr>
        <i/>
        <sz val="10"/>
        <rFont val="Times New Roman"/>
        <family val="1"/>
      </rPr>
      <t>:</t>
    </r>
  </si>
  <si>
    <r>
      <t>-</t>
    </r>
    <r>
      <rPr>
        <sz val="7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>Example 2:</t>
    </r>
  </si>
  <si>
    <r>
      <t xml:space="preserve">- </t>
    </r>
    <r>
      <rPr>
        <b/>
        <i/>
        <sz val="10"/>
        <rFont val="Times New Roman"/>
        <family val="1"/>
      </rPr>
      <t>Example 3</t>
    </r>
    <r>
      <rPr>
        <i/>
        <sz val="10"/>
        <rFont val="Times New Roman"/>
        <family val="1"/>
      </rPr>
      <t>:</t>
    </r>
  </si>
  <si>
    <r>
      <t>-</t>
    </r>
    <r>
      <rPr>
        <sz val="7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>Example 4:</t>
    </r>
  </si>
  <si>
    <t>- Example 5:</t>
  </si>
  <si>
    <t>A microphone fails at 2nd precal, 3rd precal, or Final Cal, the unit is automatically determined as scrap since it is glued.</t>
  </si>
  <si>
    <r>
      <t>2</t>
    </r>
    <r>
      <rPr>
        <b/>
        <vertAlign val="superscript"/>
        <sz val="9"/>
        <rFont val="Arial"/>
        <family val="2"/>
      </rPr>
      <t>nd</t>
    </r>
    <r>
      <rPr>
        <b/>
        <sz val="9"/>
        <rFont val="Arial"/>
        <family val="2"/>
      </rPr>
      <t xml:space="preserve"> to 3</t>
    </r>
    <r>
      <rPr>
        <b/>
        <vertAlign val="superscript"/>
        <sz val="9"/>
        <rFont val="Arial"/>
        <family val="2"/>
      </rPr>
      <t>rd</t>
    </r>
    <r>
      <rPr>
        <b/>
        <sz val="9"/>
        <rFont val="Arial"/>
        <family val="2"/>
      </rPr>
      <t xml:space="preserve"> Shift</t>
    </r>
  </si>
  <si>
    <r>
      <t>3</t>
    </r>
    <r>
      <rPr>
        <b/>
        <vertAlign val="superscript"/>
        <sz val="9"/>
        <rFont val="Arial"/>
        <family val="2"/>
      </rPr>
      <t>rd</t>
    </r>
    <r>
      <rPr>
        <b/>
        <sz val="9"/>
        <rFont val="Arial"/>
        <family val="2"/>
      </rPr>
      <t xml:space="preserve"> to Re-Age Shift</t>
    </r>
  </si>
  <si>
    <r>
      <t>3</t>
    </r>
    <r>
      <rPr>
        <b/>
        <vertAlign val="superscript"/>
        <sz val="9"/>
        <rFont val="Arial"/>
        <family val="2"/>
      </rPr>
      <t>rd</t>
    </r>
    <r>
      <rPr>
        <b/>
        <sz val="9"/>
        <rFont val="Arial"/>
        <family val="2"/>
      </rPr>
      <t xml:space="preserve"> to Shock Shift</t>
    </r>
  </si>
  <si>
    <t>A microphone fails at 1st precal OR Hum. IR, it needs to be reworked. Enter fail code in first column and enter new data in the Rework 1 column. This process continues with any failure until it is reworked a MAXIMUM of 3 times on an un-glued microphone. At this point the sub-assy will be determined scrap, job # that microphone was scrapped on is recorded on data sheet then the data sheet is saved.</t>
  </si>
  <si>
    <r>
      <t>2</t>
    </r>
    <r>
      <rPr>
        <vertAlign val="superscript"/>
        <sz val="11"/>
        <rFont val="Arial"/>
        <family val="2"/>
      </rPr>
      <t>nd</t>
    </r>
    <r>
      <rPr>
        <sz val="11"/>
        <rFont val="Arial"/>
        <family val="2"/>
      </rPr>
      <t xml:space="preserve"> Precal Sensitivity</t>
    </r>
  </si>
  <si>
    <t>Main Assy Number</t>
  </si>
  <si>
    <t>Job #</t>
  </si>
  <si>
    <t>Fill Out Info for Spacer Sizes &amp; Required Re-Charges</t>
  </si>
  <si>
    <t>Inadequate
Glue</t>
  </si>
  <si>
    <r>
      <t xml:space="preserve">Humidity
</t>
    </r>
    <r>
      <rPr>
        <sz val="8"/>
        <color rgb="FFFF0000"/>
        <rFont val="Arial"/>
        <family val="2"/>
      </rPr>
      <t>IR Failure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</si>
</sst>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;@"/>
  </numFmts>
  <fonts count="21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10"/>
      <color rgb="FFFF0000"/>
      <name val="Arial"/>
      <family val="2"/>
    </font>
    <font>
      <sz val="8"/>
      <color rgb="FF000000"/>
      <name val="Tahoma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i/>
      <sz val="10"/>
      <name val="Arial"/>
      <family val="2"/>
    </font>
    <font>
      <b/>
      <vertAlign val="superscript"/>
      <sz val="9"/>
      <name val="Arial"/>
      <family val="2"/>
    </font>
    <font>
      <b/>
      <sz val="18"/>
      <name val="Arial"/>
      <family val="2"/>
    </font>
    <font>
      <b/>
      <sz val="11"/>
      <color rgb="FFFF0000"/>
      <name val="Arial"/>
      <family val="2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6" fillId="0" borderId="0" xfId="0" applyFont="1" applyBorder="1" applyAlignment="1">
      <alignment wrapText="1"/>
    </xf>
    <xf numFmtId="0" fontId="4" fillId="0" borderId="4" xfId="0" applyFont="1" applyBorder="1" applyAlignment="1">
      <alignment horizontal="right" wrapText="1"/>
    </xf>
    <xf numFmtId="0" fontId="3" fillId="0" borderId="2" xfId="0" applyFont="1" applyBorder="1" applyAlignment="1">
      <alignment horizontal="center" wrapText="1"/>
    </xf>
    <xf numFmtId="0" fontId="6" fillId="0" borderId="0" xfId="0" applyFont="1" applyAlignment="1"/>
    <xf numFmtId="1" fontId="6" fillId="0" borderId="0" xfId="0" applyNumberFormat="1" applyFont="1" applyAlignment="1"/>
    <xf numFmtId="1" fontId="5" fillId="0" borderId="0" xfId="0" applyNumberFormat="1" applyFont="1" applyAlignment="1"/>
    <xf numFmtId="0" fontId="5" fillId="0" borderId="0" xfId="0" applyFont="1" applyAlignment="1"/>
    <xf numFmtId="0" fontId="6" fillId="0" borderId="3" xfId="0" applyFont="1" applyBorder="1" applyAlignment="1">
      <alignment horizontal="center"/>
    </xf>
    <xf numFmtId="2" fontId="4" fillId="0" borderId="5" xfId="0" applyNumberFormat="1" applyFont="1" applyBorder="1" applyAlignment="1" applyProtection="1">
      <alignment horizontal="center" wrapText="1"/>
    </xf>
    <xf numFmtId="2" fontId="4" fillId="2" borderId="5" xfId="0" applyNumberFormat="1" applyFont="1" applyFill="1" applyBorder="1" applyAlignment="1" applyProtection="1">
      <alignment horizontal="center" wrapText="1"/>
    </xf>
    <xf numFmtId="0" fontId="4" fillId="2" borderId="16" xfId="0" applyFont="1" applyFill="1" applyBorder="1" applyAlignment="1" applyProtection="1">
      <alignment wrapText="1"/>
    </xf>
    <xf numFmtId="49" fontId="4" fillId="0" borderId="5" xfId="0" applyNumberFormat="1" applyFont="1" applyBorder="1" applyAlignment="1" applyProtection="1">
      <alignment horizontal="center" wrapText="1"/>
      <protection locked="0"/>
    </xf>
    <xf numFmtId="49" fontId="4" fillId="0" borderId="6" xfId="0" applyNumberFormat="1" applyFont="1" applyBorder="1" applyAlignment="1" applyProtection="1">
      <alignment horizontal="center" wrapText="1"/>
      <protection locked="0"/>
    </xf>
    <xf numFmtId="164" fontId="4" fillId="0" borderId="5" xfId="0" applyNumberFormat="1" applyFont="1" applyBorder="1" applyAlignment="1" applyProtection="1">
      <alignment horizontal="center" wrapText="1"/>
      <protection locked="0"/>
    </xf>
    <xf numFmtId="0" fontId="3" fillId="3" borderId="5" xfId="0" applyFont="1" applyFill="1" applyBorder="1" applyAlignment="1" applyProtection="1">
      <alignment horizontal="center" wrapText="1"/>
    </xf>
    <xf numFmtId="49" fontId="4" fillId="0" borderId="7" xfId="0" applyNumberFormat="1" applyFont="1" applyBorder="1" applyAlignment="1" applyProtection="1">
      <alignment horizontal="center" wrapText="1"/>
      <protection locked="0"/>
    </xf>
    <xf numFmtId="0" fontId="3" fillId="0" borderId="6" xfId="0" applyFont="1" applyBorder="1" applyAlignment="1">
      <alignment horizontal="center" wrapText="1"/>
    </xf>
    <xf numFmtId="2" fontId="4" fillId="0" borderId="2" xfId="0" applyNumberFormat="1" applyFont="1" applyBorder="1" applyAlignment="1" applyProtection="1">
      <alignment horizontal="center" wrapText="1"/>
    </xf>
    <xf numFmtId="49" fontId="4" fillId="0" borderId="2" xfId="0" applyNumberFormat="1" applyFont="1" applyBorder="1" applyAlignment="1" applyProtection="1">
      <alignment horizontal="center" wrapText="1"/>
      <protection locked="0"/>
    </xf>
    <xf numFmtId="164" fontId="4" fillId="0" borderId="2" xfId="0" applyNumberFormat="1" applyFont="1" applyBorder="1" applyAlignment="1" applyProtection="1">
      <alignment horizontal="center" wrapText="1"/>
      <protection locked="0"/>
    </xf>
    <xf numFmtId="0" fontId="4" fillId="2" borderId="0" xfId="0" applyFont="1" applyFill="1" applyBorder="1" applyAlignment="1">
      <alignment horizontal="center" wrapText="1"/>
    </xf>
    <xf numFmtId="2" fontId="4" fillId="2" borderId="0" xfId="0" applyNumberFormat="1" applyFont="1" applyFill="1" applyBorder="1" applyAlignment="1" applyProtection="1">
      <alignment horizontal="center" wrapText="1"/>
    </xf>
    <xf numFmtId="0" fontId="4" fillId="0" borderId="15" xfId="0" applyFont="1" applyBorder="1" applyAlignment="1" applyProtection="1">
      <alignment horizontal="left" wrapText="1"/>
      <protection locked="0"/>
    </xf>
    <xf numFmtId="0" fontId="3" fillId="0" borderId="18" xfId="0" applyFont="1" applyBorder="1" applyAlignment="1">
      <alignment horizontal="center" wrapText="1"/>
    </xf>
    <xf numFmtId="2" fontId="4" fillId="0" borderId="19" xfId="0" applyNumberFormat="1" applyFont="1" applyBorder="1" applyAlignment="1" applyProtection="1">
      <alignment horizontal="center" wrapText="1"/>
      <protection locked="0"/>
    </xf>
    <xf numFmtId="0" fontId="4" fillId="0" borderId="20" xfId="0" applyFont="1" applyBorder="1" applyAlignment="1" applyProtection="1">
      <alignment horizontal="center" wrapText="1"/>
      <protection locked="0"/>
    </xf>
    <xf numFmtId="0" fontId="4" fillId="0" borderId="23" xfId="0" applyFont="1" applyBorder="1" applyAlignment="1" applyProtection="1">
      <alignment horizontal="center" wrapText="1"/>
      <protection locked="0"/>
    </xf>
    <xf numFmtId="0" fontId="3" fillId="0" borderId="20" xfId="0" applyFont="1" applyBorder="1" applyAlignment="1">
      <alignment horizontal="center" wrapText="1"/>
    </xf>
    <xf numFmtId="2" fontId="4" fillId="0" borderId="22" xfId="0" applyNumberFormat="1" applyFont="1" applyBorder="1" applyAlignment="1" applyProtection="1">
      <alignment horizontal="center" wrapText="1"/>
      <protection locked="0"/>
    </xf>
    <xf numFmtId="2" fontId="4" fillId="0" borderId="24" xfId="0" applyNumberFormat="1" applyFont="1" applyBorder="1" applyAlignment="1" applyProtection="1">
      <alignment horizontal="center" wrapText="1"/>
      <protection locked="0"/>
    </xf>
    <xf numFmtId="0" fontId="4" fillId="0" borderId="18" xfId="0" applyFont="1" applyBorder="1" applyAlignment="1" applyProtection="1">
      <alignment horizontal="center" wrapText="1"/>
      <protection locked="0"/>
    </xf>
    <xf numFmtId="0" fontId="4" fillId="0" borderId="25" xfId="0" applyFont="1" applyBorder="1" applyAlignment="1" applyProtection="1">
      <alignment horizontal="center" wrapText="1"/>
      <protection locked="0"/>
    </xf>
    <xf numFmtId="2" fontId="4" fillId="2" borderId="22" xfId="0" applyNumberFormat="1" applyFont="1" applyFill="1" applyBorder="1" applyAlignment="1" applyProtection="1">
      <alignment wrapText="1"/>
    </xf>
    <xf numFmtId="0" fontId="4" fillId="2" borderId="26" xfId="0" applyFont="1" applyFill="1" applyBorder="1" applyAlignment="1" applyProtection="1">
      <alignment wrapText="1"/>
    </xf>
    <xf numFmtId="0" fontId="3" fillId="3" borderId="23" xfId="0" applyFont="1" applyFill="1" applyBorder="1" applyAlignment="1" applyProtection="1">
      <alignment horizontal="center" wrapText="1"/>
    </xf>
    <xf numFmtId="2" fontId="3" fillId="3" borderId="27" xfId="0" applyNumberFormat="1" applyFont="1" applyFill="1" applyBorder="1" applyAlignment="1" applyProtection="1">
      <alignment horizontal="center" wrapText="1"/>
    </xf>
    <xf numFmtId="2" fontId="3" fillId="3" borderId="1" xfId="0" applyNumberFormat="1" applyFont="1" applyFill="1" applyBorder="1" applyAlignment="1" applyProtection="1">
      <alignment horizontal="center" wrapText="1"/>
    </xf>
    <xf numFmtId="0" fontId="3" fillId="3" borderId="1" xfId="0" applyFont="1" applyFill="1" applyBorder="1" applyAlignment="1" applyProtection="1">
      <alignment horizontal="center" wrapText="1"/>
    </xf>
    <xf numFmtId="0" fontId="3" fillId="3" borderId="28" xfId="0" applyFont="1" applyFill="1" applyBorder="1" applyAlignment="1" applyProtection="1">
      <alignment horizontal="center" wrapText="1"/>
    </xf>
    <xf numFmtId="2" fontId="4" fillId="0" borderId="17" xfId="0" applyNumberFormat="1" applyFont="1" applyBorder="1" applyAlignment="1" applyProtection="1">
      <alignment horizontal="center" wrapText="1"/>
      <protection locked="0"/>
    </xf>
    <xf numFmtId="2" fontId="4" fillId="2" borderId="19" xfId="0" applyNumberFormat="1" applyFont="1" applyFill="1" applyBorder="1" applyAlignment="1" applyProtection="1">
      <alignment wrapText="1"/>
    </xf>
    <xf numFmtId="0" fontId="4" fillId="2" borderId="16" xfId="0" applyFont="1" applyFill="1" applyBorder="1" applyAlignment="1">
      <alignment horizontal="center" wrapText="1"/>
    </xf>
    <xf numFmtId="0" fontId="1" fillId="2" borderId="12" xfId="0" applyFont="1" applyFill="1" applyBorder="1" applyAlignment="1" applyProtection="1">
      <alignment horizontal="center" wrapText="1"/>
    </xf>
    <xf numFmtId="0" fontId="1" fillId="2" borderId="15" xfId="0" applyFont="1" applyFill="1" applyBorder="1" applyAlignment="1" applyProtection="1">
      <alignment horizontal="center" wrapText="1"/>
    </xf>
    <xf numFmtId="2" fontId="4" fillId="2" borderId="21" xfId="0" applyNumberFormat="1" applyFont="1" applyFill="1" applyBorder="1" applyAlignment="1" applyProtection="1">
      <alignment horizontal="center" wrapText="1"/>
    </xf>
    <xf numFmtId="49" fontId="4" fillId="2" borderId="0" xfId="0" applyNumberFormat="1" applyFont="1" applyFill="1" applyBorder="1" applyAlignment="1" applyProtection="1">
      <alignment horizontal="center" wrapText="1"/>
    </xf>
    <xf numFmtId="164" fontId="4" fillId="2" borderId="0" xfId="0" applyNumberFormat="1" applyFont="1" applyFill="1" applyBorder="1" applyAlignment="1" applyProtection="1">
      <alignment horizontal="center" wrapText="1"/>
    </xf>
    <xf numFmtId="0" fontId="4" fillId="2" borderId="18" xfId="0" applyFont="1" applyFill="1" applyBorder="1" applyAlignment="1" applyProtection="1">
      <alignment horizontal="center" wrapText="1"/>
    </xf>
    <xf numFmtId="2" fontId="3" fillId="4" borderId="2" xfId="0" applyNumberFormat="1" applyFont="1" applyFill="1" applyBorder="1" applyAlignment="1" applyProtection="1">
      <alignment horizontal="center" wrapText="1"/>
    </xf>
    <xf numFmtId="0" fontId="3" fillId="4" borderId="19" xfId="0" applyFont="1" applyFill="1" applyBorder="1" applyAlignment="1" applyProtection="1">
      <alignment horizontal="center" wrapText="1"/>
    </xf>
    <xf numFmtId="2" fontId="3" fillId="3" borderId="29" xfId="0" applyNumberFormat="1" applyFont="1" applyFill="1" applyBorder="1" applyAlignment="1" applyProtection="1">
      <alignment horizontal="center" wrapText="1"/>
    </xf>
    <xf numFmtId="2" fontId="4" fillId="0" borderId="29" xfId="0" applyNumberFormat="1" applyFont="1" applyBorder="1" applyAlignment="1" applyProtection="1">
      <alignment horizontal="center" wrapText="1"/>
      <protection locked="0"/>
    </xf>
    <xf numFmtId="2" fontId="3" fillId="3" borderId="16" xfId="0" applyNumberFormat="1" applyFont="1" applyFill="1" applyBorder="1" applyAlignment="1" applyProtection="1">
      <alignment horizontal="center" wrapText="1"/>
    </xf>
    <xf numFmtId="2" fontId="4" fillId="0" borderId="4" xfId="0" applyNumberFormat="1" applyFont="1" applyBorder="1" applyAlignment="1" applyProtection="1">
      <alignment horizontal="center" wrapText="1"/>
    </xf>
    <xf numFmtId="2" fontId="3" fillId="3" borderId="4" xfId="0" applyNumberFormat="1" applyFont="1" applyFill="1" applyBorder="1" applyAlignment="1" applyProtection="1">
      <alignment horizont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right" vertical="top" wrapText="1"/>
    </xf>
    <xf numFmtId="0" fontId="10" fillId="0" borderId="0" xfId="0" quotePrefix="1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quotePrefix="1" applyFont="1" applyAlignment="1">
      <alignment horizontal="right" wrapText="1"/>
    </xf>
    <xf numFmtId="0" fontId="9" fillId="0" borderId="0" xfId="0" quotePrefix="1" applyFont="1" applyAlignment="1">
      <alignment wrapText="1"/>
    </xf>
    <xf numFmtId="0" fontId="9" fillId="0" borderId="0" xfId="0" applyFont="1" applyAlignment="1">
      <alignment wrapText="1"/>
    </xf>
    <xf numFmtId="0" fontId="16" fillId="0" borderId="0" xfId="0" applyFont="1" applyAlignment="1"/>
    <xf numFmtId="1" fontId="16" fillId="0" borderId="0" xfId="0" applyNumberFormat="1" applyFont="1" applyAlignment="1"/>
    <xf numFmtId="0" fontId="9" fillId="0" borderId="0" xfId="0" quotePrefix="1" applyFont="1" applyAlignment="1">
      <alignment horizontal="right" vertical="top" wrapText="1"/>
    </xf>
    <xf numFmtId="0" fontId="7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4" borderId="20" xfId="0" applyFont="1" applyFill="1" applyBorder="1" applyAlignment="1" applyProtection="1">
      <alignment horizontal="center" wrapText="1"/>
    </xf>
    <xf numFmtId="0" fontId="3" fillId="0" borderId="19" xfId="0" applyFont="1" applyBorder="1" applyAlignment="1">
      <alignment horizontal="center" wrapText="1"/>
    </xf>
    <xf numFmtId="0" fontId="1" fillId="0" borderId="0" xfId="0" applyFont="1" applyAlignment="1"/>
    <xf numFmtId="1" fontId="1" fillId="0" borderId="0" xfId="0" applyNumberFormat="1" applyFont="1" applyAlignment="1"/>
    <xf numFmtId="0" fontId="5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1" fontId="5" fillId="0" borderId="0" xfId="0" applyNumberFormat="1" applyFont="1" applyAlignment="1">
      <alignment vertical="center"/>
    </xf>
    <xf numFmtId="0" fontId="8" fillId="0" borderId="0" xfId="0" quotePrefix="1" applyFont="1" applyAlignment="1">
      <alignment horizontal="right" vertical="top" wrapText="1"/>
    </xf>
    <xf numFmtId="0" fontId="18" fillId="2" borderId="15" xfId="0" applyFont="1" applyFill="1" applyBorder="1" applyAlignment="1" applyProtection="1">
      <alignment horizontal="center" wrapText="1"/>
    </xf>
    <xf numFmtId="0" fontId="5" fillId="0" borderId="0" xfId="0" applyFont="1" applyBorder="1" applyAlignment="1"/>
    <xf numFmtId="1" fontId="5" fillId="0" borderId="0" xfId="0" applyNumberFormat="1" applyFont="1" applyBorder="1" applyAlignment="1"/>
    <xf numFmtId="1" fontId="12" fillId="0" borderId="0" xfId="0" applyNumberFormat="1" applyFont="1" applyAlignment="1"/>
    <xf numFmtId="0" fontId="5" fillId="4" borderId="30" xfId="0" applyFont="1" applyFill="1" applyBorder="1" applyAlignment="1" applyProtection="1">
      <alignment horizontal="center"/>
      <protection locked="0"/>
    </xf>
    <xf numFmtId="0" fontId="5" fillId="4" borderId="32" xfId="0" applyFont="1" applyFill="1" applyBorder="1" applyAlignment="1" applyProtection="1">
      <alignment horizontal="center"/>
      <protection locked="0"/>
    </xf>
    <xf numFmtId="0" fontId="5" fillId="4" borderId="31" xfId="0" applyFont="1" applyFill="1" applyBorder="1" applyAlignment="1" applyProtection="1">
      <alignment horizontal="center"/>
      <protection locked="0"/>
    </xf>
    <xf numFmtId="1" fontId="5" fillId="4" borderId="30" xfId="0" applyNumberFormat="1" applyFont="1" applyFill="1" applyBorder="1" applyAlignment="1" applyProtection="1">
      <alignment horizontal="center"/>
      <protection locked="0"/>
    </xf>
    <xf numFmtId="0" fontId="5" fillId="4" borderId="33" xfId="0" applyFont="1" applyFill="1" applyBorder="1" applyAlignment="1" applyProtection="1">
      <alignment horizontal="center"/>
      <protection locked="0"/>
    </xf>
    <xf numFmtId="1" fontId="5" fillId="4" borderId="34" xfId="0" applyNumberFormat="1" applyFont="1" applyFill="1" applyBorder="1" applyAlignment="1" applyProtection="1">
      <alignment horizontal="center"/>
      <protection locked="0"/>
    </xf>
    <xf numFmtId="0" fontId="5" fillId="4" borderId="34" xfId="0" applyFont="1" applyFill="1" applyBorder="1" applyAlignment="1" applyProtection="1">
      <alignment horizontal="center"/>
      <protection locked="0"/>
    </xf>
    <xf numFmtId="0" fontId="5" fillId="4" borderId="35" xfId="0" applyFont="1" applyFill="1" applyBorder="1" applyAlignment="1" applyProtection="1">
      <alignment horizontal="center"/>
      <protection locked="0"/>
    </xf>
    <xf numFmtId="0" fontId="20" fillId="0" borderId="3" xfId="0" applyFont="1" applyBorder="1" applyAlignment="1">
      <alignment horizontal="center" vertical="center" wrapText="1"/>
    </xf>
    <xf numFmtId="0" fontId="1" fillId="0" borderId="8" xfId="0" applyFont="1" applyBorder="1" applyAlignment="1" applyProtection="1">
      <alignment horizontal="center" wrapText="1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19" fillId="0" borderId="8" xfId="0" applyFont="1" applyBorder="1" applyAlignment="1" applyProtection="1">
      <alignment horizontal="center"/>
    </xf>
    <xf numFmtId="0" fontId="19" fillId="0" borderId="2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 wrapText="1"/>
    </xf>
    <xf numFmtId="0" fontId="1" fillId="0" borderId="13" xfId="0" applyFont="1" applyBorder="1" applyAlignment="1" applyProtection="1">
      <alignment horizontal="center" wrapText="1"/>
      <protection locked="0"/>
    </xf>
    <xf numFmtId="0" fontId="9" fillId="0" borderId="0" xfId="0" quotePrefix="1" applyFont="1" applyAlignment="1">
      <alignment horizontal="left" wrapText="1"/>
    </xf>
    <xf numFmtId="49" fontId="2" fillId="0" borderId="8" xfId="0" applyNumberFormat="1" applyFont="1" applyBorder="1" applyAlignment="1" applyProtection="1">
      <alignment horizontal="center" wrapText="1"/>
      <protection locked="0"/>
    </xf>
    <xf numFmtId="49" fontId="2" fillId="0" borderId="13" xfId="0" applyNumberFormat="1" applyFont="1" applyBorder="1" applyAlignment="1" applyProtection="1">
      <alignment horizontal="center" wrapText="1"/>
      <protection locked="0"/>
    </xf>
    <xf numFmtId="49" fontId="2" fillId="0" borderId="2" xfId="0" applyNumberFormat="1" applyFont="1" applyBorder="1" applyAlignment="1" applyProtection="1">
      <alignment horizontal="center" wrapText="1"/>
      <protection locked="0"/>
    </xf>
    <xf numFmtId="0" fontId="3" fillId="3" borderId="8" xfId="0" applyFont="1" applyFill="1" applyBorder="1" applyAlignment="1">
      <alignment horizontal="center" wrapText="1"/>
    </xf>
    <xf numFmtId="0" fontId="3" fillId="3" borderId="13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9" fillId="0" borderId="0" xfId="0" applyFont="1" applyAlignment="1">
      <alignment horizontal="left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3" fillId="2" borderId="8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28</xdr:row>
          <xdr:rowOff>76200</xdr:rowOff>
        </xdr:from>
        <xdr:to>
          <xdr:col>14</xdr:col>
          <xdr:colOff>590550</xdr:colOff>
          <xdr:row>29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Scrap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C39"/>
  <sheetViews>
    <sheetView showGridLines="0" tabSelected="1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:B2"/>
    </sheetView>
  </sheetViews>
  <sheetFormatPr defaultColWidth="9.140625" defaultRowHeight="12.75" x14ac:dyDescent="0.2"/>
  <cols>
    <col min="1" max="2" width="14.7109375" style="7" customWidth="1"/>
    <col min="3" max="22" width="10.28515625" style="7" customWidth="1"/>
    <col min="23" max="27" width="9.140625" style="7"/>
    <col min="28" max="28" width="9" style="7" customWidth="1"/>
    <col min="29" max="29" width="10.85546875" style="6" hidden="1" customWidth="1"/>
    <col min="30" max="16384" width="9.140625" style="7"/>
  </cols>
  <sheetData>
    <row r="1" spans="1:29" ht="13.5" thickBot="1" x14ac:dyDescent="0.25">
      <c r="A1" s="4" t="s">
        <v>25</v>
      </c>
    </row>
    <row r="2" spans="1:29" ht="24" customHeight="1" thickBot="1" x14ac:dyDescent="0.3">
      <c r="A2" s="96" t="s">
        <v>0</v>
      </c>
      <c r="B2" s="97"/>
      <c r="C2" s="92"/>
      <c r="D2" s="93"/>
      <c r="E2" s="94" t="s">
        <v>65</v>
      </c>
      <c r="F2" s="95"/>
      <c r="G2" s="92"/>
      <c r="H2" s="93"/>
      <c r="I2" s="96" t="s">
        <v>1</v>
      </c>
      <c r="J2" s="97"/>
      <c r="K2" s="92"/>
      <c r="L2" s="93"/>
      <c r="M2" s="96" t="s">
        <v>66</v>
      </c>
      <c r="N2" s="97"/>
      <c r="O2" s="92"/>
      <c r="P2" s="93"/>
      <c r="Q2" s="92"/>
      <c r="R2" s="98"/>
      <c r="S2" s="98"/>
      <c r="T2" s="98"/>
      <c r="U2" s="98"/>
      <c r="V2" s="93"/>
      <c r="AC2" s="5" t="s">
        <v>22</v>
      </c>
    </row>
    <row r="3" spans="1:29" ht="24" customHeight="1" thickBot="1" x14ac:dyDescent="0.4">
      <c r="A3" s="43"/>
      <c r="B3" s="44"/>
      <c r="C3" s="79"/>
      <c r="D3" s="79"/>
      <c r="E3" s="79"/>
      <c r="F3" s="79"/>
      <c r="G3" s="44"/>
      <c r="H3" s="44"/>
      <c r="I3" s="44"/>
      <c r="J3" s="79"/>
      <c r="K3" s="79"/>
      <c r="L3" s="79"/>
      <c r="M3" s="79"/>
      <c r="N3" s="44"/>
      <c r="O3" s="44"/>
      <c r="P3" s="44"/>
      <c r="Q3" s="79"/>
      <c r="R3" s="79"/>
      <c r="S3" s="79"/>
      <c r="T3" s="79"/>
      <c r="U3" s="79"/>
      <c r="V3" s="79"/>
      <c r="AC3" s="5"/>
    </row>
    <row r="4" spans="1:29" ht="24" customHeight="1" thickBot="1" x14ac:dyDescent="0.3">
      <c r="A4" s="124"/>
      <c r="B4" s="125"/>
      <c r="C4" s="115" t="s">
        <v>3</v>
      </c>
      <c r="D4" s="116"/>
      <c r="E4" s="116"/>
      <c r="F4" s="116"/>
      <c r="G4" s="117"/>
      <c r="H4" s="115" t="s">
        <v>4</v>
      </c>
      <c r="I4" s="116"/>
      <c r="J4" s="116"/>
      <c r="K4" s="116"/>
      <c r="L4" s="117"/>
      <c r="M4" s="115" t="s">
        <v>5</v>
      </c>
      <c r="N4" s="116"/>
      <c r="O4" s="116"/>
      <c r="P4" s="116"/>
      <c r="Q4" s="117"/>
      <c r="R4" s="115" t="s">
        <v>6</v>
      </c>
      <c r="S4" s="116"/>
      <c r="T4" s="116"/>
      <c r="U4" s="116"/>
      <c r="V4" s="117"/>
      <c r="AC4" s="5" t="s">
        <v>23</v>
      </c>
    </row>
    <row r="5" spans="1:29" ht="30" customHeight="1" thickBot="1" x14ac:dyDescent="0.3">
      <c r="A5" s="107" t="s">
        <v>2</v>
      </c>
      <c r="B5" s="108"/>
      <c r="C5" s="68" t="s">
        <v>28</v>
      </c>
      <c r="D5" s="17" t="s">
        <v>26</v>
      </c>
      <c r="E5" s="17" t="s">
        <v>7</v>
      </c>
      <c r="F5" s="17" t="s">
        <v>8</v>
      </c>
      <c r="G5" s="24" t="s">
        <v>36</v>
      </c>
      <c r="H5" s="68" t="s">
        <v>28</v>
      </c>
      <c r="I5" s="17" t="s">
        <v>26</v>
      </c>
      <c r="J5" s="17" t="s">
        <v>7</v>
      </c>
      <c r="K5" s="17" t="s">
        <v>8</v>
      </c>
      <c r="L5" s="24" t="s">
        <v>9</v>
      </c>
      <c r="M5" s="68" t="s">
        <v>28</v>
      </c>
      <c r="N5" s="17" t="s">
        <v>26</v>
      </c>
      <c r="O5" s="17" t="s">
        <v>7</v>
      </c>
      <c r="P5" s="17" t="s">
        <v>8</v>
      </c>
      <c r="Q5" s="24" t="s">
        <v>9</v>
      </c>
      <c r="R5" s="68" t="s">
        <v>28</v>
      </c>
      <c r="S5" s="17" t="s">
        <v>26</v>
      </c>
      <c r="T5" s="17" t="s">
        <v>7</v>
      </c>
      <c r="U5" s="17" t="s">
        <v>8</v>
      </c>
      <c r="V5" s="24" t="s">
        <v>9</v>
      </c>
      <c r="AC5" s="6" t="s">
        <v>38</v>
      </c>
    </row>
    <row r="6" spans="1:29" ht="20.100000000000001" customHeight="1" thickBot="1" x14ac:dyDescent="0.25">
      <c r="A6" s="109" t="s">
        <v>10</v>
      </c>
      <c r="B6" s="110"/>
      <c r="C6" s="25"/>
      <c r="D6" s="18" t="str">
        <f>IF(C6="","",(10^(C6/20)*1000))</f>
        <v/>
      </c>
      <c r="E6" s="19"/>
      <c r="F6" s="20"/>
      <c r="G6" s="26"/>
      <c r="H6" s="25"/>
      <c r="I6" s="18" t="str">
        <f>IF(H6="","",(10^(H6/20)*1000))</f>
        <v/>
      </c>
      <c r="J6" s="19"/>
      <c r="K6" s="20"/>
      <c r="L6" s="26"/>
      <c r="M6" s="25"/>
      <c r="N6" s="18" t="str">
        <f>IF(M6="","",(10^(M6/20)*1000))</f>
        <v/>
      </c>
      <c r="O6" s="19"/>
      <c r="P6" s="20"/>
      <c r="Q6" s="26"/>
      <c r="R6" s="25"/>
      <c r="S6" s="18" t="str">
        <f>IF(R6="","",(10^(R6/20)*1000))</f>
        <v/>
      </c>
      <c r="T6" s="19"/>
      <c r="U6" s="20"/>
      <c r="V6" s="26"/>
    </row>
    <row r="7" spans="1:29" s="80" customFormat="1" ht="8.1" customHeight="1" thickBot="1" x14ac:dyDescent="0.25">
      <c r="A7" s="42"/>
      <c r="B7" s="21"/>
      <c r="C7" s="45"/>
      <c r="D7" s="22"/>
      <c r="E7" s="46"/>
      <c r="F7" s="47"/>
      <c r="G7" s="48"/>
      <c r="H7" s="45"/>
      <c r="I7" s="22"/>
      <c r="J7" s="46"/>
      <c r="K7" s="47"/>
      <c r="L7" s="48"/>
      <c r="M7" s="45"/>
      <c r="N7" s="22"/>
      <c r="O7" s="46"/>
      <c r="P7" s="47"/>
      <c r="Q7" s="48"/>
      <c r="R7" s="45"/>
      <c r="S7" s="22"/>
      <c r="T7" s="46"/>
      <c r="U7" s="47"/>
      <c r="V7" s="48"/>
      <c r="AC7" s="81"/>
    </row>
    <row r="8" spans="1:29" ht="27" customHeight="1" thickBot="1" x14ac:dyDescent="0.25">
      <c r="A8" s="119" t="s">
        <v>67</v>
      </c>
      <c r="B8" s="120"/>
      <c r="C8" s="50" t="s">
        <v>32</v>
      </c>
      <c r="D8" s="49" t="s">
        <v>33</v>
      </c>
      <c r="E8" s="49" t="s">
        <v>34</v>
      </c>
      <c r="F8" s="49" t="s">
        <v>35</v>
      </c>
      <c r="G8" s="69" t="s">
        <v>37</v>
      </c>
      <c r="H8" s="50" t="s">
        <v>32</v>
      </c>
      <c r="I8" s="49" t="s">
        <v>33</v>
      </c>
      <c r="J8" s="49" t="s">
        <v>34</v>
      </c>
      <c r="K8" s="49" t="s">
        <v>35</v>
      </c>
      <c r="L8" s="69" t="s">
        <v>37</v>
      </c>
      <c r="M8" s="50" t="s">
        <v>32</v>
      </c>
      <c r="N8" s="49" t="s">
        <v>33</v>
      </c>
      <c r="O8" s="49" t="s">
        <v>34</v>
      </c>
      <c r="P8" s="49" t="s">
        <v>35</v>
      </c>
      <c r="Q8" s="69" t="s">
        <v>37</v>
      </c>
      <c r="R8" s="50" t="s">
        <v>32</v>
      </c>
      <c r="S8" s="49" t="s">
        <v>33</v>
      </c>
      <c r="T8" s="49" t="s">
        <v>34</v>
      </c>
      <c r="U8" s="49" t="s">
        <v>35</v>
      </c>
      <c r="V8" s="69" t="s">
        <v>37</v>
      </c>
    </row>
    <row r="9" spans="1:29" ht="13.5" customHeight="1" thickBot="1" x14ac:dyDescent="0.25">
      <c r="A9" s="121"/>
      <c r="B9" s="122"/>
      <c r="C9" s="85"/>
      <c r="D9" s="83"/>
      <c r="E9" s="83"/>
      <c r="F9" s="83"/>
      <c r="G9" s="84"/>
      <c r="H9" s="85"/>
      <c r="I9" s="86"/>
      <c r="J9" s="83"/>
      <c r="K9" s="83"/>
      <c r="L9" s="84"/>
      <c r="M9" s="85"/>
      <c r="N9" s="86"/>
      <c r="O9" s="83"/>
      <c r="P9" s="83"/>
      <c r="Q9" s="84"/>
      <c r="R9" s="87"/>
      <c r="S9" s="88"/>
      <c r="T9" s="89"/>
      <c r="U9" s="89"/>
      <c r="V9" s="90"/>
      <c r="AC9" s="7"/>
    </row>
    <row r="10" spans="1:29" s="80" customFormat="1" ht="8.1" customHeight="1" thickBot="1" x14ac:dyDescent="0.25">
      <c r="A10" s="105"/>
      <c r="B10" s="106"/>
      <c r="C10" s="22"/>
      <c r="D10" s="22"/>
      <c r="E10" s="46"/>
      <c r="F10" s="47"/>
      <c r="G10" s="48"/>
      <c r="H10" s="45"/>
      <c r="I10" s="22"/>
      <c r="J10" s="46"/>
      <c r="K10" s="47"/>
      <c r="L10" s="48"/>
      <c r="M10" s="45"/>
      <c r="N10" s="22"/>
      <c r="O10" s="46"/>
      <c r="P10" s="47"/>
      <c r="Q10" s="48"/>
      <c r="R10" s="45"/>
      <c r="S10" s="22"/>
      <c r="T10" s="46"/>
      <c r="U10" s="47"/>
      <c r="V10" s="48"/>
      <c r="AC10" s="81"/>
    </row>
    <row r="11" spans="1:29" ht="30" customHeight="1" thickBot="1" x14ac:dyDescent="0.3">
      <c r="A11" s="107" t="s">
        <v>2</v>
      </c>
      <c r="B11" s="108"/>
      <c r="C11" s="70" t="s">
        <v>28</v>
      </c>
      <c r="D11" s="3" t="s">
        <v>26</v>
      </c>
      <c r="E11" s="3" t="s">
        <v>7</v>
      </c>
      <c r="F11" s="3" t="s">
        <v>8</v>
      </c>
      <c r="G11" s="28" t="s">
        <v>36</v>
      </c>
      <c r="H11" s="70" t="s">
        <v>28</v>
      </c>
      <c r="I11" s="3" t="s">
        <v>26</v>
      </c>
      <c r="J11" s="3" t="s">
        <v>7</v>
      </c>
      <c r="K11" s="3" t="s">
        <v>8</v>
      </c>
      <c r="L11" s="28" t="s">
        <v>9</v>
      </c>
      <c r="M11" s="70" t="s">
        <v>28</v>
      </c>
      <c r="N11" s="3" t="s">
        <v>26</v>
      </c>
      <c r="O11" s="3" t="s">
        <v>7</v>
      </c>
      <c r="P11" s="3" t="s">
        <v>8</v>
      </c>
      <c r="Q11" s="28" t="s">
        <v>9</v>
      </c>
      <c r="R11" s="70" t="s">
        <v>28</v>
      </c>
      <c r="S11" s="3" t="s">
        <v>26</v>
      </c>
      <c r="T11" s="3" t="s">
        <v>7</v>
      </c>
      <c r="U11" s="3" t="s">
        <v>8</v>
      </c>
      <c r="V11" s="28" t="s">
        <v>9</v>
      </c>
    </row>
    <row r="12" spans="1:29" ht="20.100000000000001" customHeight="1" thickBot="1" x14ac:dyDescent="0.25">
      <c r="A12" s="109" t="s">
        <v>39</v>
      </c>
      <c r="B12" s="110"/>
      <c r="C12" s="29"/>
      <c r="D12" s="9" t="str">
        <f t="shared" ref="D12:D23" si="0">IF(C12="","",(10^(C12/20)*1000))</f>
        <v/>
      </c>
      <c r="E12" s="12"/>
      <c r="F12" s="14"/>
      <c r="G12" s="27"/>
      <c r="H12" s="29"/>
      <c r="I12" s="9" t="str">
        <f t="shared" ref="I12:I17" si="1">IF(H12="","",(10^(H12/20)*1000))</f>
        <v/>
      </c>
      <c r="J12" s="12"/>
      <c r="K12" s="14"/>
      <c r="L12" s="27"/>
      <c r="M12" s="29"/>
      <c r="N12" s="9" t="str">
        <f t="shared" ref="N12:N17" si="2">IF(M12="","",(10^(M12/20)*1000))</f>
        <v/>
      </c>
      <c r="O12" s="12"/>
      <c r="P12" s="14"/>
      <c r="Q12" s="27"/>
      <c r="R12" s="29"/>
      <c r="S12" s="9" t="str">
        <f t="shared" ref="S12:S17" si="3">IF(R12="","",(10^(R12/20)*1000))</f>
        <v/>
      </c>
      <c r="T12" s="12"/>
      <c r="U12" s="14"/>
      <c r="V12" s="27"/>
    </row>
    <row r="13" spans="1:29" ht="27" customHeight="1" thickBot="1" x14ac:dyDescent="0.25">
      <c r="A13" s="113" t="s">
        <v>42</v>
      </c>
      <c r="B13" s="114"/>
      <c r="C13" s="30"/>
      <c r="D13" s="9" t="str">
        <f t="shared" si="0"/>
        <v/>
      </c>
      <c r="E13" s="13"/>
      <c r="F13" s="14"/>
      <c r="G13" s="31"/>
      <c r="H13" s="30"/>
      <c r="I13" s="9" t="str">
        <f t="shared" si="1"/>
        <v/>
      </c>
      <c r="J13" s="12"/>
      <c r="K13" s="14"/>
      <c r="L13" s="31"/>
      <c r="M13" s="30"/>
      <c r="N13" s="9" t="str">
        <f t="shared" si="2"/>
        <v/>
      </c>
      <c r="O13" s="12"/>
      <c r="P13" s="14"/>
      <c r="Q13" s="31"/>
      <c r="R13" s="30"/>
      <c r="S13" s="9" t="str">
        <f t="shared" si="3"/>
        <v/>
      </c>
      <c r="T13" s="12"/>
      <c r="U13" s="14"/>
      <c r="V13" s="31"/>
      <c r="AC13" s="5"/>
    </row>
    <row r="14" spans="1:29" ht="20.100000000000001" customHeight="1" thickBot="1" x14ac:dyDescent="0.25">
      <c r="A14" s="127" t="s">
        <v>64</v>
      </c>
      <c r="B14" s="114"/>
      <c r="C14" s="25"/>
      <c r="D14" s="9" t="str">
        <f t="shared" si="0"/>
        <v/>
      </c>
      <c r="E14" s="16"/>
      <c r="F14" s="14"/>
      <c r="G14" s="32"/>
      <c r="H14" s="40"/>
      <c r="I14" s="9" t="str">
        <f t="shared" si="1"/>
        <v/>
      </c>
      <c r="J14" s="12"/>
      <c r="K14" s="14"/>
      <c r="L14" s="32"/>
      <c r="M14" s="40"/>
      <c r="N14" s="9" t="str">
        <f t="shared" si="2"/>
        <v/>
      </c>
      <c r="O14" s="12"/>
      <c r="P14" s="14"/>
      <c r="Q14" s="32"/>
      <c r="R14" s="40"/>
      <c r="S14" s="9" t="str">
        <f t="shared" si="3"/>
        <v/>
      </c>
      <c r="T14" s="12"/>
      <c r="U14" s="14"/>
      <c r="V14" s="32"/>
    </row>
    <row r="15" spans="1:29" ht="13.5" customHeight="1" thickBot="1" x14ac:dyDescent="0.25">
      <c r="A15" s="2" t="s">
        <v>21</v>
      </c>
      <c r="B15" s="23"/>
      <c r="C15" s="33"/>
      <c r="D15" s="10"/>
      <c r="E15" s="11"/>
      <c r="F15" s="11"/>
      <c r="G15" s="34"/>
      <c r="H15" s="41"/>
      <c r="I15" s="11"/>
      <c r="J15" s="11"/>
      <c r="K15" s="11"/>
      <c r="L15" s="34"/>
      <c r="M15" s="41"/>
      <c r="N15" s="11"/>
      <c r="O15" s="11"/>
      <c r="P15" s="11"/>
      <c r="Q15" s="34"/>
      <c r="R15" s="41"/>
      <c r="S15" s="11"/>
      <c r="T15" s="11"/>
      <c r="U15" s="11"/>
      <c r="V15" s="34">
        <v>1</v>
      </c>
    </row>
    <row r="16" spans="1:29" ht="20.100000000000001" customHeight="1" thickBot="1" x14ac:dyDescent="0.25">
      <c r="A16" s="113" t="s">
        <v>43</v>
      </c>
      <c r="B16" s="114"/>
      <c r="C16" s="29"/>
      <c r="D16" s="9" t="str">
        <f t="shared" si="0"/>
        <v/>
      </c>
      <c r="E16" s="12"/>
      <c r="F16" s="14"/>
      <c r="G16" s="27"/>
      <c r="H16" s="29"/>
      <c r="I16" s="9" t="str">
        <f t="shared" si="1"/>
        <v/>
      </c>
      <c r="J16" s="12"/>
      <c r="K16" s="14"/>
      <c r="L16" s="27"/>
      <c r="M16" s="29"/>
      <c r="N16" s="9" t="str">
        <f t="shared" si="2"/>
        <v/>
      </c>
      <c r="O16" s="12"/>
      <c r="P16" s="14"/>
      <c r="Q16" s="27"/>
      <c r="R16" s="29"/>
      <c r="S16" s="9" t="str">
        <f t="shared" si="3"/>
        <v/>
      </c>
      <c r="T16" s="12"/>
      <c r="U16" s="14"/>
      <c r="V16" s="27"/>
    </row>
    <row r="17" spans="1:29" ht="20.100000000000001" customHeight="1" thickBot="1" x14ac:dyDescent="0.25">
      <c r="A17" s="126" t="s">
        <v>40</v>
      </c>
      <c r="B17" s="110"/>
      <c r="C17" s="29"/>
      <c r="D17" s="9" t="str">
        <f t="shared" si="0"/>
        <v/>
      </c>
      <c r="E17" s="12"/>
      <c r="F17" s="14"/>
      <c r="G17" s="27"/>
      <c r="H17" s="29"/>
      <c r="I17" s="9" t="str">
        <f t="shared" si="1"/>
        <v/>
      </c>
      <c r="J17" s="12"/>
      <c r="K17" s="14"/>
      <c r="L17" s="27"/>
      <c r="M17" s="29"/>
      <c r="N17" s="9" t="str">
        <f t="shared" si="2"/>
        <v/>
      </c>
      <c r="O17" s="12"/>
      <c r="P17" s="14"/>
      <c r="Q17" s="27"/>
      <c r="R17" s="29"/>
      <c r="S17" s="9" t="str">
        <f t="shared" si="3"/>
        <v/>
      </c>
      <c r="T17" s="12"/>
      <c r="U17" s="14"/>
      <c r="V17" s="27"/>
    </row>
    <row r="18" spans="1:29" ht="14.25" customHeight="1" thickBot="1" x14ac:dyDescent="0.25">
      <c r="A18" s="103" t="s">
        <v>60</v>
      </c>
      <c r="B18" s="104"/>
      <c r="C18" s="51" t="str">
        <f>IF(C17="","",IF(C16="",C17-C14,C17-C16))</f>
        <v/>
      </c>
      <c r="D18" s="53" t="str">
        <f>IF(C18="","",IF(D16="",D17-D14,D17-D16))</f>
        <v/>
      </c>
      <c r="E18" s="15"/>
      <c r="F18" s="15"/>
      <c r="G18" s="35"/>
      <c r="H18" s="51" t="str">
        <f>IF(H17="","",IF(H16="",H17-H14,H17-H16))</f>
        <v/>
      </c>
      <c r="I18" s="53" t="str">
        <f>IF(H18="","",IF(I16="",I17-I14,I17-I16))</f>
        <v/>
      </c>
      <c r="J18" s="15"/>
      <c r="K18" s="15"/>
      <c r="L18" s="35"/>
      <c r="M18" s="51" t="str">
        <f>IF(M17="","",IF(M16="",M17-M14,M17-M16))</f>
        <v/>
      </c>
      <c r="N18" s="53" t="str">
        <f>IF(M18="","",IF(N16="",N17-N14,N17-N16))</f>
        <v/>
      </c>
      <c r="O18" s="15"/>
      <c r="P18" s="15"/>
      <c r="Q18" s="35"/>
      <c r="R18" s="51" t="str">
        <f>IF(R17="","",IF(R16="",R17-R14,R17-R16))</f>
        <v/>
      </c>
      <c r="S18" s="53" t="str">
        <f>IF(R18="","",IF(S16="",S17-S14,S17-S16))</f>
        <v/>
      </c>
      <c r="T18" s="15"/>
      <c r="U18" s="15"/>
      <c r="V18" s="35"/>
    </row>
    <row r="19" spans="1:29" ht="20.100000000000001" customHeight="1" thickBot="1" x14ac:dyDescent="0.25">
      <c r="A19" s="113" t="s">
        <v>44</v>
      </c>
      <c r="B19" s="114"/>
      <c r="C19" s="52"/>
      <c r="D19" s="54" t="str">
        <f t="shared" si="0"/>
        <v/>
      </c>
      <c r="E19" s="12"/>
      <c r="F19" s="14"/>
      <c r="G19" s="27"/>
      <c r="H19" s="52"/>
      <c r="I19" s="54" t="str">
        <f t="shared" ref="I19" si="4">IF(H19="","",(10^(H19/20)*1000))</f>
        <v/>
      </c>
      <c r="J19" s="12"/>
      <c r="K19" s="14"/>
      <c r="L19" s="27"/>
      <c r="M19" s="52"/>
      <c r="N19" s="54" t="str">
        <f t="shared" ref="N19" si="5">IF(M19="","",(10^(M19/20)*1000))</f>
        <v/>
      </c>
      <c r="O19" s="12"/>
      <c r="P19" s="14"/>
      <c r="Q19" s="27"/>
      <c r="R19" s="52"/>
      <c r="S19" s="54" t="str">
        <f t="shared" ref="S19" si="6">IF(R19="","",(10^(R19/20)*1000))</f>
        <v/>
      </c>
      <c r="T19" s="12"/>
      <c r="U19" s="14"/>
      <c r="V19" s="27"/>
    </row>
    <row r="20" spans="1:29" ht="14.25" customHeight="1" thickBot="1" x14ac:dyDescent="0.25">
      <c r="A20" s="103" t="s">
        <v>61</v>
      </c>
      <c r="B20" s="104"/>
      <c r="C20" s="51" t="str">
        <f>IF(C19="","",C19-C17)</f>
        <v/>
      </c>
      <c r="D20" s="55" t="str">
        <f>IF(C20="","",D19-D17)</f>
        <v/>
      </c>
      <c r="E20" s="15"/>
      <c r="F20" s="15"/>
      <c r="G20" s="35"/>
      <c r="H20" s="51" t="str">
        <f>IF(H19="","",H19-H17)</f>
        <v/>
      </c>
      <c r="I20" s="55" t="str">
        <f>IF(H20="","",I19-I17)</f>
        <v/>
      </c>
      <c r="J20" s="15"/>
      <c r="K20" s="15"/>
      <c r="L20" s="35"/>
      <c r="M20" s="51" t="str">
        <f>IF(M19="","",M19-M17)</f>
        <v/>
      </c>
      <c r="N20" s="55" t="str">
        <f>IF(M20="","",N19-N17)</f>
        <v/>
      </c>
      <c r="O20" s="15"/>
      <c r="P20" s="15"/>
      <c r="Q20" s="35"/>
      <c r="R20" s="51" t="str">
        <f>IF(R19="","",R19-R17)</f>
        <v/>
      </c>
      <c r="S20" s="55" t="str">
        <f>IF(R20="","",S19-S17)</f>
        <v/>
      </c>
      <c r="T20" s="15"/>
      <c r="U20" s="15"/>
      <c r="V20" s="35"/>
    </row>
    <row r="21" spans="1:29" ht="20.100000000000001" customHeight="1" thickBot="1" x14ac:dyDescent="0.25">
      <c r="A21" s="109" t="s">
        <v>41</v>
      </c>
      <c r="B21" s="110"/>
      <c r="C21" s="52"/>
      <c r="D21" s="54" t="str">
        <f t="shared" si="0"/>
        <v/>
      </c>
      <c r="E21" s="12"/>
      <c r="F21" s="14"/>
      <c r="G21" s="27"/>
      <c r="H21" s="52"/>
      <c r="I21" s="54" t="str">
        <f t="shared" ref="I21" si="7">IF(H21="","",(10^(H21/20)*1000))</f>
        <v/>
      </c>
      <c r="J21" s="12"/>
      <c r="K21" s="14"/>
      <c r="L21" s="27"/>
      <c r="M21" s="52"/>
      <c r="N21" s="54" t="str">
        <f t="shared" ref="N21" si="8">IF(M21="","",(10^(M21/20)*1000))</f>
        <v/>
      </c>
      <c r="O21" s="12"/>
      <c r="P21" s="14"/>
      <c r="Q21" s="27"/>
      <c r="R21" s="52"/>
      <c r="S21" s="54" t="str">
        <f t="shared" ref="S21" si="9">IF(R21="","",(10^(R21/20)*1000))</f>
        <v/>
      </c>
      <c r="T21" s="12"/>
      <c r="U21" s="14"/>
      <c r="V21" s="27"/>
    </row>
    <row r="22" spans="1:29" ht="14.25" customHeight="1" thickBot="1" x14ac:dyDescent="0.25">
      <c r="A22" s="103" t="s">
        <v>62</v>
      </c>
      <c r="B22" s="104"/>
      <c r="C22" s="51" t="str">
        <f>IF(C21="","",IF(C19="",C21-C17,C21-C19))</f>
        <v/>
      </c>
      <c r="D22" s="55" t="str">
        <f>IF(C22="","",IF(D19="",D21-D17,D21-D19))</f>
        <v/>
      </c>
      <c r="E22" s="15"/>
      <c r="F22" s="15"/>
      <c r="G22" s="35"/>
      <c r="H22" s="51" t="str">
        <f>IF(H21="","",IF(H19="",H21-H17,H21-H19))</f>
        <v/>
      </c>
      <c r="I22" s="55" t="str">
        <f>IF(H22="","",IF(I19="",I21-I17,I21-I19))</f>
        <v/>
      </c>
      <c r="J22" s="15"/>
      <c r="K22" s="15"/>
      <c r="L22" s="35"/>
      <c r="M22" s="51" t="str">
        <f>IF(M21="","",IF(M19="",M21-M17,M21-M19))</f>
        <v/>
      </c>
      <c r="N22" s="55" t="str">
        <f>IF(M22="","",IF(N19="",N21-N17,N21-N19))</f>
        <v/>
      </c>
      <c r="O22" s="15"/>
      <c r="P22" s="15"/>
      <c r="Q22" s="35"/>
      <c r="R22" s="51" t="str">
        <f>IF(R21="","",IF(R19="",R21-R17,R21-R19))</f>
        <v/>
      </c>
      <c r="S22" s="55" t="str">
        <f>IF(R22="","",IF(S19="",S21-S17,S21-S19))</f>
        <v/>
      </c>
      <c r="T22" s="15"/>
      <c r="U22" s="15"/>
      <c r="V22" s="35"/>
    </row>
    <row r="23" spans="1:29" ht="20.100000000000001" customHeight="1" thickBot="1" x14ac:dyDescent="0.25">
      <c r="A23" s="111" t="s">
        <v>46</v>
      </c>
      <c r="B23" s="112"/>
      <c r="C23" s="52"/>
      <c r="D23" s="54" t="str">
        <f t="shared" si="0"/>
        <v/>
      </c>
      <c r="E23" s="12"/>
      <c r="F23" s="14"/>
      <c r="G23" s="27"/>
      <c r="H23" s="52"/>
      <c r="I23" s="54" t="str">
        <f t="shared" ref="I23" si="10">IF(H23="","",(10^(H23/20)*1000))</f>
        <v/>
      </c>
      <c r="J23" s="12"/>
      <c r="K23" s="14"/>
      <c r="L23" s="27"/>
      <c r="M23" s="52"/>
      <c r="N23" s="54" t="str">
        <f t="shared" ref="N23" si="11">IF(M23="","",(10^(M23/20)*1000))</f>
        <v/>
      </c>
      <c r="O23" s="12"/>
      <c r="P23" s="14"/>
      <c r="Q23" s="27"/>
      <c r="R23" s="52"/>
      <c r="S23" s="54" t="str">
        <f t="shared" ref="S23" si="12">IF(R23="","",(10^(R23/20)*1000))</f>
        <v/>
      </c>
      <c r="T23" s="12"/>
      <c r="U23" s="14"/>
      <c r="V23" s="27"/>
      <c r="AC23" s="82"/>
    </row>
    <row r="24" spans="1:29" ht="14.25" customHeight="1" thickBot="1" x14ac:dyDescent="0.25">
      <c r="A24" s="103" t="s">
        <v>30</v>
      </c>
      <c r="B24" s="104"/>
      <c r="C24" s="51" t="str">
        <f>IF(C23="","",C23-C21)</f>
        <v/>
      </c>
      <c r="D24" s="55" t="str">
        <f>IF(C24="","",D23-D21)</f>
        <v/>
      </c>
      <c r="E24" s="15"/>
      <c r="F24" s="15"/>
      <c r="G24" s="35"/>
      <c r="H24" s="51" t="str">
        <f>IF(H23="","",H23-H21)</f>
        <v/>
      </c>
      <c r="I24" s="55" t="str">
        <f>IF(H24="","",I23-I21)</f>
        <v/>
      </c>
      <c r="J24" s="15"/>
      <c r="K24" s="15"/>
      <c r="L24" s="35"/>
      <c r="M24" s="51" t="str">
        <f>IF(M23="","",M23-M21)</f>
        <v/>
      </c>
      <c r="N24" s="55" t="str">
        <f>IF(M24="","",N23-N21)</f>
        <v/>
      </c>
      <c r="O24" s="15"/>
      <c r="P24" s="15"/>
      <c r="Q24" s="35"/>
      <c r="R24" s="51" t="str">
        <f>IF(R23="","",R23-R21)</f>
        <v/>
      </c>
      <c r="S24" s="55" t="str">
        <f>IF(R24="","",S23-S21)</f>
        <v/>
      </c>
      <c r="T24" s="15"/>
      <c r="U24" s="15"/>
      <c r="V24" s="35"/>
      <c r="AC24" s="7"/>
    </row>
    <row r="25" spans="1:29" ht="20.100000000000001" customHeight="1" thickBot="1" x14ac:dyDescent="0.25">
      <c r="A25" s="109" t="s">
        <v>45</v>
      </c>
      <c r="B25" s="110"/>
      <c r="C25" s="29"/>
      <c r="D25" s="9" t="str">
        <f>IF(C25="","",(10^(C25/20)*1000))</f>
        <v/>
      </c>
      <c r="E25" s="12"/>
      <c r="F25" s="14"/>
      <c r="G25" s="27"/>
      <c r="H25" s="29"/>
      <c r="I25" s="9" t="str">
        <f>IF(H25="","",(10^(H25/20)*1000))</f>
        <v/>
      </c>
      <c r="J25" s="12"/>
      <c r="K25" s="14"/>
      <c r="L25" s="27"/>
      <c r="M25" s="29"/>
      <c r="N25" s="9" t="str">
        <f>IF(M25="","",(10^(M25/20)*1000))</f>
        <v/>
      </c>
      <c r="O25" s="12"/>
      <c r="P25" s="14"/>
      <c r="Q25" s="27"/>
      <c r="R25" s="29"/>
      <c r="S25" s="9" t="str">
        <f>IF(R25="","",(10^(R25/20)*1000))</f>
        <v/>
      </c>
      <c r="T25" s="12"/>
      <c r="U25" s="14"/>
      <c r="V25" s="27"/>
      <c r="AC25" s="7" t="b">
        <f>OR(C26&gt;=0.5,C26&lt;=-0.5)</f>
        <v>1</v>
      </c>
    </row>
    <row r="26" spans="1:29" ht="14.25" customHeight="1" thickBot="1" x14ac:dyDescent="0.25">
      <c r="A26" s="103" t="s">
        <v>31</v>
      </c>
      <c r="B26" s="104"/>
      <c r="C26" s="36" t="str">
        <f>IF(C25="","",IF(C23="",C25-C21,C25-C23))</f>
        <v/>
      </c>
      <c r="D26" s="37" t="str">
        <f>IF(C26="","",IF(D23="",D25-D21,D25-D23))</f>
        <v/>
      </c>
      <c r="E26" s="38"/>
      <c r="F26" s="38"/>
      <c r="G26" s="39"/>
      <c r="H26" s="36" t="str">
        <f>IF(H25="","",IF(H23="",H25-H21,H25-H23))</f>
        <v/>
      </c>
      <c r="I26" s="37" t="str">
        <f>IF(H26="","",IF(I23="",I25-I21,I25-I23))</f>
        <v/>
      </c>
      <c r="J26" s="38"/>
      <c r="K26" s="38"/>
      <c r="L26" s="39"/>
      <c r="M26" s="36" t="str">
        <f>IF(M25="","",IF(M23="",M25-M21,M25-M23))</f>
        <v/>
      </c>
      <c r="N26" s="37" t="str">
        <f>IF(M26="","",IF(N23="",N25-N21,N25-N23))</f>
        <v/>
      </c>
      <c r="O26" s="38"/>
      <c r="P26" s="38"/>
      <c r="Q26" s="39"/>
      <c r="R26" s="36" t="str">
        <f>IF(R25="","",IF(R23="",R25-R21,R25-R23))</f>
        <v/>
      </c>
      <c r="S26" s="37" t="str">
        <f>IF(R26="","",IF(S23="",S25-S21,S25-S23))</f>
        <v/>
      </c>
      <c r="T26" s="38"/>
      <c r="U26" s="38"/>
      <c r="V26" s="39"/>
      <c r="AC26" s="7" t="b">
        <f>OR(H26&gt;=0.5,H26&lt;=-0.5)</f>
        <v>1</v>
      </c>
    </row>
    <row r="27" spans="1:29" s="71" customFormat="1" ht="15.75" x14ac:dyDescent="0.25">
      <c r="C27" s="71" t="str">
        <f>IF(C26="","",IF(AC25=TRUE,"STOP! NOTIFY ENGINEERING OF SHIFT",""))</f>
        <v/>
      </c>
      <c r="H27" s="71" t="str">
        <f>IF(H26="","",IF(AC26=TRUE,"STOP! NOTIFY ENGINEERING OF SHIFT",""))</f>
        <v/>
      </c>
      <c r="M27" s="71" t="str">
        <f>IF(M26="","",IF(AC27=TRUE,"STOP! NOTIFY ENGINEERING OF SHIFT",""))</f>
        <v/>
      </c>
      <c r="R27" s="71" t="str">
        <f>IF(R26="","",IF(AC28=TRUE,"STOP! NOTIFY ENGINEERING OF SHIFT",""))</f>
        <v/>
      </c>
      <c r="AB27" s="72"/>
      <c r="AC27" s="7" t="b">
        <f>OR(M26&gt;=0.5,M26&lt;=-0.5)</f>
        <v>1</v>
      </c>
    </row>
    <row r="28" spans="1:29" ht="15.75" x14ac:dyDescent="0.25">
      <c r="A28" s="130" t="s">
        <v>13</v>
      </c>
      <c r="B28" s="131"/>
      <c r="C28" s="67">
        <v>1</v>
      </c>
      <c r="D28" s="73">
        <v>2</v>
      </c>
      <c r="E28" s="73">
        <v>3</v>
      </c>
      <c r="F28" s="73">
        <v>4</v>
      </c>
      <c r="G28" s="73">
        <v>5</v>
      </c>
      <c r="H28" s="73">
        <v>6</v>
      </c>
      <c r="I28" s="73">
        <v>7</v>
      </c>
      <c r="J28" s="73">
        <v>8</v>
      </c>
      <c r="K28" s="73">
        <v>9</v>
      </c>
      <c r="L28" s="73">
        <v>10</v>
      </c>
      <c r="M28" s="73">
        <v>11</v>
      </c>
      <c r="O28" s="8" t="s">
        <v>27</v>
      </c>
      <c r="W28" s="6"/>
      <c r="Y28" s="6"/>
      <c r="AC28" s="71" t="b">
        <f>OR(R26&gt;=0.5,R26&lt;=-0.5)</f>
        <v>1</v>
      </c>
    </row>
    <row r="29" spans="1:29" s="75" customFormat="1" ht="22.5" x14ac:dyDescent="0.2">
      <c r="A29" s="128" t="s">
        <v>29</v>
      </c>
      <c r="B29" s="129"/>
      <c r="C29" s="66" t="s">
        <v>14</v>
      </c>
      <c r="D29" s="74" t="s">
        <v>15</v>
      </c>
      <c r="E29" s="74" t="s">
        <v>16</v>
      </c>
      <c r="F29" s="74" t="s">
        <v>17</v>
      </c>
      <c r="G29" s="91" t="s">
        <v>68</v>
      </c>
      <c r="H29" s="74" t="s">
        <v>18</v>
      </c>
      <c r="I29" s="74" t="s">
        <v>24</v>
      </c>
      <c r="J29" s="74" t="s">
        <v>19</v>
      </c>
      <c r="K29" s="74" t="s">
        <v>20</v>
      </c>
      <c r="L29" s="74" t="s">
        <v>69</v>
      </c>
      <c r="M29" s="74" t="s">
        <v>11</v>
      </c>
      <c r="O29" s="76"/>
      <c r="W29" s="77"/>
      <c r="Y29" s="7"/>
      <c r="AC29" s="7"/>
    </row>
    <row r="30" spans="1:29" ht="3.95" customHeight="1" thickBot="1" x14ac:dyDescent="0.25">
      <c r="AC30" s="75"/>
    </row>
    <row r="31" spans="1:29" ht="15.75" thickBot="1" x14ac:dyDescent="0.25">
      <c r="A31" s="1" t="s">
        <v>12</v>
      </c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2"/>
      <c r="AC31" s="75"/>
    </row>
    <row r="32" spans="1:29" ht="8.1" customHeight="1" x14ac:dyDescent="0.2"/>
    <row r="33" spans="1:29" ht="27" customHeight="1" x14ac:dyDescent="0.25">
      <c r="A33" s="56"/>
      <c r="B33" s="57" t="s">
        <v>47</v>
      </c>
      <c r="C33" s="118" t="s">
        <v>50</v>
      </c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56"/>
      <c r="R33" s="56"/>
      <c r="S33" s="56"/>
      <c r="T33" s="56"/>
      <c r="U33" s="56"/>
      <c r="V33" s="56"/>
    </row>
    <row r="34" spans="1:29" ht="12.75" customHeight="1" x14ac:dyDescent="0.25">
      <c r="A34" s="58"/>
      <c r="B34" s="60" t="s">
        <v>54</v>
      </c>
      <c r="C34" s="118" t="s">
        <v>48</v>
      </c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59"/>
      <c r="R34" s="59"/>
      <c r="S34" s="59"/>
      <c r="T34" s="59"/>
      <c r="U34" s="59"/>
      <c r="V34" s="59"/>
    </row>
    <row r="35" spans="1:29" ht="12.75" customHeight="1" x14ac:dyDescent="0.25">
      <c r="A35" s="58"/>
      <c r="B35" s="60" t="s">
        <v>55</v>
      </c>
      <c r="C35" s="99" t="s">
        <v>49</v>
      </c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59"/>
      <c r="R35" s="59"/>
      <c r="S35" s="59"/>
      <c r="T35" s="59"/>
      <c r="U35" s="59"/>
      <c r="V35" s="59"/>
    </row>
    <row r="36" spans="1:29" s="63" customFormat="1" ht="39" customHeight="1" x14ac:dyDescent="0.2">
      <c r="A36" s="61"/>
      <c r="B36" s="65" t="s">
        <v>56</v>
      </c>
      <c r="C36" s="99" t="s">
        <v>63</v>
      </c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62"/>
      <c r="R36" s="62"/>
      <c r="S36" s="62"/>
      <c r="T36" s="62"/>
      <c r="U36" s="62"/>
      <c r="V36" s="62"/>
      <c r="AC36" s="6"/>
    </row>
    <row r="37" spans="1:29" ht="12.75" customHeight="1" x14ac:dyDescent="0.25">
      <c r="A37" s="58"/>
      <c r="B37" s="60" t="s">
        <v>57</v>
      </c>
      <c r="C37" s="118" t="s">
        <v>59</v>
      </c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59"/>
      <c r="R37" s="59"/>
      <c r="S37" s="59"/>
      <c r="T37" s="59"/>
      <c r="U37" s="59"/>
      <c r="V37" s="59"/>
      <c r="AC37" s="64"/>
    </row>
    <row r="38" spans="1:29" ht="25.5" customHeight="1" x14ac:dyDescent="0.2">
      <c r="A38" s="58"/>
      <c r="B38" s="78" t="s">
        <v>58</v>
      </c>
      <c r="C38" s="118" t="s">
        <v>51</v>
      </c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59"/>
      <c r="R38" s="59"/>
      <c r="S38" s="59"/>
      <c r="T38" s="59"/>
      <c r="U38" s="59"/>
      <c r="V38" s="59"/>
    </row>
    <row r="39" spans="1:29" ht="25.5" customHeight="1" x14ac:dyDescent="0.25">
      <c r="A39" s="56"/>
      <c r="B39" s="57" t="s">
        <v>53</v>
      </c>
      <c r="C39" s="123" t="s">
        <v>52</v>
      </c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56"/>
      <c r="R39" s="56"/>
      <c r="S39" s="56"/>
      <c r="T39" s="56"/>
      <c r="U39" s="56"/>
      <c r="V39" s="56"/>
    </row>
  </sheetData>
  <sheetProtection sheet="1" objects="1" scenarios="1"/>
  <mergeCells count="43">
    <mergeCell ref="C37:P37"/>
    <mergeCell ref="C38:P38"/>
    <mergeCell ref="C39:P39"/>
    <mergeCell ref="A2:B2"/>
    <mergeCell ref="A4:B4"/>
    <mergeCell ref="A6:B6"/>
    <mergeCell ref="A12:B12"/>
    <mergeCell ref="A13:B13"/>
    <mergeCell ref="A17:B17"/>
    <mergeCell ref="A16:B16"/>
    <mergeCell ref="A14:B14"/>
    <mergeCell ref="A25:B25"/>
    <mergeCell ref="A29:B29"/>
    <mergeCell ref="A28:B28"/>
    <mergeCell ref="C4:G4"/>
    <mergeCell ref="C34:P34"/>
    <mergeCell ref="M4:Q4"/>
    <mergeCell ref="H4:L4"/>
    <mergeCell ref="A5:B5"/>
    <mergeCell ref="C33:P33"/>
    <mergeCell ref="A8:B9"/>
    <mergeCell ref="O2:P2"/>
    <mergeCell ref="Q2:V2"/>
    <mergeCell ref="C35:P35"/>
    <mergeCell ref="C36:P36"/>
    <mergeCell ref="B31:V31"/>
    <mergeCell ref="A26:B26"/>
    <mergeCell ref="A10:B10"/>
    <mergeCell ref="A11:B11"/>
    <mergeCell ref="A18:B18"/>
    <mergeCell ref="A24:B24"/>
    <mergeCell ref="A21:B21"/>
    <mergeCell ref="A23:B23"/>
    <mergeCell ref="A22:B22"/>
    <mergeCell ref="A19:B19"/>
    <mergeCell ref="A20:B20"/>
    <mergeCell ref="R4:V4"/>
    <mergeCell ref="C2:D2"/>
    <mergeCell ref="E2:F2"/>
    <mergeCell ref="G2:H2"/>
    <mergeCell ref="I2:J2"/>
    <mergeCell ref="M2:N2"/>
    <mergeCell ref="K2:L2"/>
  </mergeCells>
  <phoneticPr fontId="7" type="noConversion"/>
  <dataValidations disablePrompts="1" xWindow="943" yWindow="379" count="1">
    <dataValidation type="list" allowBlank="1" showInputMessage="1" showErrorMessage="1" sqref="AD23 AE19 AE21 AD25">
      <formula1>$AC$16:$AC$23</formula1>
    </dataValidation>
  </dataValidations>
  <printOptions horizontalCentered="1"/>
  <pageMargins left="0.25" right="0.25" top="0.75" bottom="0.75" header="0.3" footer="0.3"/>
  <pageSetup scale="58" orientation="landscape" r:id="rId1"/>
  <headerFooter alignWithMargins="0">
    <oddHeader>&amp;C&amp;14Microphone Data Sheet</oddHeader>
    <oddFooter>&amp;LTA126 Rev N 7/31/19&amp;CPage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locked="0" defaultSize="0" autoFill="0" autoLine="0" autoPict="0">
                <anchor moveWithCells="1">
                  <from>
                    <xdr:col>14</xdr:col>
                    <xdr:colOff>47625</xdr:colOff>
                    <xdr:row>28</xdr:row>
                    <xdr:rowOff>76200</xdr:rowOff>
                  </from>
                  <to>
                    <xdr:col>14</xdr:col>
                    <xdr:colOff>590550</xdr:colOff>
                    <xdr:row>29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>
      <selection activeCell="A4" sqref="A4"/>
    </sheetView>
  </sheetViews>
  <sheetFormatPr defaultRowHeight="12.75" x14ac:dyDescent="0.2"/>
  <sheetData/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17</vt:i4>
      </vt:variant>
    </vt:vector>
  </HeadingPairs>
  <TitlesOfParts>
    <vt:vector size="20" baseType="lpstr">
      <vt:lpstr>Sheet1</vt:lpstr>
      <vt:lpstr>Sheet2</vt:lpstr>
      <vt:lpstr>Sheet3</vt:lpstr>
      <vt:lpstr>Sheet1!Text102</vt:lpstr>
      <vt:lpstr>Sheet1!Text112</vt:lpstr>
      <vt:lpstr>Sheet1!Text18</vt:lpstr>
      <vt:lpstr>Sheet1!Text22</vt:lpstr>
      <vt:lpstr>Sheet1!Text25</vt:lpstr>
      <vt:lpstr>Sheet1!Text28</vt:lpstr>
      <vt:lpstr>Sheet1!Text37</vt:lpstr>
      <vt:lpstr>Sheet1!Text40</vt:lpstr>
      <vt:lpstr>Sheet1!Text43</vt:lpstr>
      <vt:lpstr>Sheet1!Text46</vt:lpstr>
      <vt:lpstr>Sheet1!Text65</vt:lpstr>
      <vt:lpstr>Sheet1!Text68</vt:lpstr>
      <vt:lpstr>Sheet1!Text71</vt:lpstr>
      <vt:lpstr>Sheet1!Text74</vt:lpstr>
      <vt:lpstr>Sheet1!Text93</vt:lpstr>
      <vt:lpstr>Sheet1!Text96</vt:lpstr>
      <vt:lpstr>Sheet1!Text99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spond@pcb.com</dc:creator>
  <cp:lastModifiedBy>Sarah Steffan</cp:lastModifiedBy>
  <cp:lastPrinted>2019-08-01T10:52:24Z</cp:lastPrinted>
  <dcterms:created xsi:type="dcterms:W3CDTF">2010-07-28T18:09:56Z</dcterms:created>
  <dcterms:modified xsi:type="dcterms:W3CDTF">2019-08-01T12:04:09Z</dcterms:modified>
</cp:coreProperties>
</file>